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95B8857-B669-449E-A149-E4D873FA2A5E}"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156" i="15" l="1"/>
  <c r="AF156" i="15"/>
  <c r="AG156"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4" i="15"/>
  <c r="AF204" i="15"/>
  <c r="AG204"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6" i="15"/>
  <c r="AF256" i="15"/>
  <c r="AG25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86" i="15"/>
  <c r="AF386" i="15"/>
  <c r="AG386"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85" i="15"/>
  <c r="AF485" i="15"/>
  <c r="AG485"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63" i="15"/>
  <c r="AF563" i="15"/>
  <c r="AG563"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639" i="15"/>
  <c r="AF639" i="15"/>
  <c r="AG639"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96" i="15"/>
  <c r="AF696" i="15"/>
  <c r="AG696"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E891" i="15"/>
  <c r="I13" i="2"/>
  <c r="K13" i="2"/>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2092" i="5"/>
  <c r="AF2092" i="5"/>
  <c r="AG2092" i="5"/>
  <c r="AD2093" i="5"/>
  <c r="AF2093" i="5"/>
  <c r="AG2093" i="5"/>
  <c r="AD2094" i="5"/>
  <c r="AF2094" i="5"/>
  <c r="AG2094" i="5"/>
  <c r="AD2095" i="5"/>
  <c r="AF2095" i="5"/>
  <c r="AG2095" i="5"/>
  <c r="AD2096" i="5"/>
  <c r="AF2096" i="5"/>
  <c r="AG2096"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G2176" i="5"/>
  <c r="AE2176" i="5"/>
  <c r="G11" i="2"/>
  <c r="K11" i="2"/>
  <c r="K21" i="2"/>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2093" i="6"/>
  <c r="AF2093" i="6"/>
  <c r="AG2093" i="6"/>
  <c r="AD2094" i="6"/>
  <c r="AF2094" i="6"/>
  <c r="AG2094" i="6"/>
  <c r="AD2095" i="6"/>
  <c r="AF2095" i="6"/>
  <c r="AG2095" i="6"/>
  <c r="AD2096" i="6"/>
  <c r="AF2096" i="6"/>
  <c r="AG2096" i="6"/>
  <c r="AD2092" i="6"/>
  <c r="AF2092" i="6"/>
  <c r="AG2092"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G2176" i="6"/>
  <c r="AE2176" i="6"/>
  <c r="G11" i="3"/>
  <c r="AD1626" i="6"/>
  <c r="AF1626" i="6"/>
  <c r="AG1626" i="6"/>
  <c r="AD1627" i="6"/>
  <c r="AF1627" i="6"/>
  <c r="AG1627" i="6"/>
  <c r="AD1628" i="6"/>
  <c r="AF1628" i="6"/>
  <c r="AG1628" i="6"/>
  <c r="AD1629" i="6"/>
  <c r="AF1629" i="6"/>
  <c r="AG1629"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K21" i="3"/>
  <c r="AD343" i="16"/>
  <c r="AF343" i="16"/>
  <c r="AG343" i="16"/>
  <c r="AD344" i="16"/>
  <c r="AF344" i="16"/>
  <c r="AG344" i="16"/>
  <c r="AD345" i="16"/>
  <c r="AF345" i="16"/>
  <c r="AG345" i="16"/>
  <c r="AD346" i="16"/>
  <c r="AF346" i="16"/>
  <c r="AG346" i="16"/>
  <c r="AD347" i="16"/>
  <c r="AF347" i="16"/>
  <c r="AG347" i="16"/>
  <c r="AG348" i="16"/>
  <c r="AI343" i="16"/>
  <c r="AJ343" i="16"/>
  <c r="AD331" i="16"/>
  <c r="AF331" i="16"/>
  <c r="AG331" i="16"/>
  <c r="J11" i="16"/>
  <c r="AD573" i="16"/>
  <c r="AF573" i="16"/>
  <c r="AG573" i="16"/>
  <c r="R11" i="16"/>
  <c r="AB13" i="16"/>
  <c r="AE23" i="16"/>
  <c r="AK343" i="16"/>
  <c r="AE343" i="16"/>
  <c r="AI344" i="16"/>
  <c r="AJ344" i="16"/>
  <c r="AK344" i="16"/>
  <c r="AE344" i="16"/>
  <c r="AI345" i="16"/>
  <c r="AJ345" i="16"/>
  <c r="AK345" i="16"/>
  <c r="AE345" i="16"/>
  <c r="AI346" i="16"/>
  <c r="AJ346" i="16"/>
  <c r="AK346" i="16"/>
  <c r="AE346" i="16"/>
  <c r="AI347" i="16"/>
  <c r="AJ347" i="16"/>
  <c r="AK347" i="16"/>
  <c r="AE347" i="16"/>
  <c r="AE348" i="16"/>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K153" i="16"/>
  <c r="AE153" i="16"/>
  <c r="AK154" i="16"/>
  <c r="AE154" i="16"/>
  <c r="AK155" i="16"/>
  <c r="AE155" i="16"/>
  <c r="AK156" i="16"/>
  <c r="AE156" i="16"/>
  <c r="AK157" i="16"/>
  <c r="AE157" i="16"/>
  <c r="AE158" i="16"/>
  <c r="AK201" i="16"/>
  <c r="AE201" i="16"/>
  <c r="AK202" i="16"/>
  <c r="AE202" i="16"/>
  <c r="AK203" i="16"/>
  <c r="AE203" i="16"/>
  <c r="AK204" i="16"/>
  <c r="AE204" i="16"/>
  <c r="AK205" i="16"/>
  <c r="AE205" i="16"/>
  <c r="AE206" i="16"/>
  <c r="AK253" i="16"/>
  <c r="AE253" i="16"/>
  <c r="AK254" i="16"/>
  <c r="AE254" i="16"/>
  <c r="AK255" i="16"/>
  <c r="AE255" i="16"/>
  <c r="AK256" i="16"/>
  <c r="AE256" i="16"/>
  <c r="AK257" i="16"/>
  <c r="AE257" i="16"/>
  <c r="AE258" i="16"/>
  <c r="AK318" i="16"/>
  <c r="AE318" i="16"/>
  <c r="AK319" i="16"/>
  <c r="AE319" i="16"/>
  <c r="AK320" i="16"/>
  <c r="AE320" i="16"/>
  <c r="AK321" i="16"/>
  <c r="AE321" i="16"/>
  <c r="AK322" i="16"/>
  <c r="AE322" i="16"/>
  <c r="AE323"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D587" i="16"/>
  <c r="AF587" i="16"/>
  <c r="AG587" i="16"/>
  <c r="AD588" i="16"/>
  <c r="AF588" i="16"/>
  <c r="AG588" i="16"/>
  <c r="AD589" i="16"/>
  <c r="AF589" i="16"/>
  <c r="AG589" i="16"/>
  <c r="AD590" i="16"/>
  <c r="AF590" i="16"/>
  <c r="AG590" i="16"/>
  <c r="AD591" i="16"/>
  <c r="AF591" i="16"/>
  <c r="AG591"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K693" i="16"/>
  <c r="AE693" i="16"/>
  <c r="AK694" i="16"/>
  <c r="AE694" i="16"/>
  <c r="AK695" i="16"/>
  <c r="AE695" i="16"/>
  <c r="AK696" i="16"/>
  <c r="AE696" i="16"/>
  <c r="AK697" i="16"/>
  <c r="AE697" i="16"/>
  <c r="AE698" i="16"/>
  <c r="AK720" i="16"/>
  <c r="AE720" i="16"/>
  <c r="AK721" i="16"/>
  <c r="AE721" i="16"/>
  <c r="AK722" i="16"/>
  <c r="AE722" i="16"/>
  <c r="AK723" i="16"/>
  <c r="AE723" i="16"/>
  <c r="AK724" i="16"/>
  <c r="AE724" i="16"/>
  <c r="AK725" i="16"/>
  <c r="AE725" i="16"/>
  <c r="AK726" i="16"/>
  <c r="AE726" i="16"/>
  <c r="AK727" i="16"/>
  <c r="AE727"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AE891" i="16"/>
  <c r="I13" i="3"/>
  <c r="AD332" i="16"/>
  <c r="AF332" i="16"/>
  <c r="AG332" i="16"/>
  <c r="AD333" i="16"/>
  <c r="AF333" i="16"/>
  <c r="AG333" i="16"/>
  <c r="AD334" i="16"/>
  <c r="AF334" i="16"/>
  <c r="AG334" i="16"/>
  <c r="AD335" i="16"/>
  <c r="AF335" i="16"/>
  <c r="AG335" i="16"/>
  <c r="AD336" i="16"/>
  <c r="AF336" i="16"/>
  <c r="AG336" i="16"/>
  <c r="AD337" i="16"/>
  <c r="AF337" i="16"/>
  <c r="AG337"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D338" i="16"/>
  <c r="AF338" i="16"/>
  <c r="AG338" i="16"/>
  <c r="AI338" i="16"/>
  <c r="AJ338" i="16"/>
  <c r="AK338" i="16"/>
  <c r="AE338" i="16"/>
  <c r="AE339" i="16"/>
  <c r="AE25" i="16"/>
  <c r="AE26" i="16"/>
  <c r="AE27" i="16"/>
  <c r="AE28" i="16"/>
  <c r="AE29" i="16"/>
  <c r="AE30" i="16"/>
  <c r="AE31" i="16"/>
  <c r="AE32" i="16"/>
  <c r="AE33" i="16"/>
  <c r="AE34"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D574" i="16"/>
  <c r="AF574" i="16"/>
  <c r="AG574" i="16"/>
  <c r="AD575" i="16"/>
  <c r="AF575" i="16"/>
  <c r="AG575" i="16"/>
  <c r="AD576" i="16"/>
  <c r="AF576" i="16"/>
  <c r="AG576" i="16"/>
  <c r="AD577" i="16"/>
  <c r="AF577" i="16"/>
  <c r="AG577" i="16"/>
  <c r="AD578" i="16"/>
  <c r="AF578" i="16"/>
  <c r="AG578" i="16"/>
  <c r="AD579" i="16"/>
  <c r="AF579" i="16"/>
  <c r="AG579" i="16"/>
  <c r="AD580" i="16"/>
  <c r="AF580" i="16"/>
  <c r="AG580" i="16"/>
  <c r="AD581" i="16"/>
  <c r="AF581" i="16"/>
  <c r="AG581" i="16"/>
  <c r="AD582" i="16"/>
  <c r="AF582" i="16"/>
  <c r="AG582" i="16"/>
  <c r="AG583"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K13" i="3"/>
  <c r="I11" i="6"/>
  <c r="N15" i="6"/>
  <c r="AD2117" i="6"/>
  <c r="AF2117" i="6"/>
  <c r="AG2117" i="6"/>
  <c r="AB15" i="6"/>
  <c r="AD427" i="6"/>
  <c r="AF427" i="6"/>
  <c r="AG427" i="6"/>
  <c r="N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D2118" i="6"/>
  <c r="AF2118" i="6"/>
  <c r="AG2118" i="6"/>
  <c r="AD2119" i="6"/>
  <c r="AF2119" i="6"/>
  <c r="AG2119" i="6"/>
  <c r="AD2120" i="6"/>
  <c r="AF2120" i="6"/>
  <c r="AG2120" i="6"/>
  <c r="AG2131" i="6"/>
  <c r="AI2117" i="6"/>
  <c r="AJ2117" i="6"/>
  <c r="AK2117" i="6"/>
  <c r="AE2117" i="6"/>
  <c r="AI2118" i="6"/>
  <c r="AJ2118" i="6"/>
  <c r="AK2118" i="6"/>
  <c r="AE2118" i="6"/>
  <c r="AI2119" i="6"/>
  <c r="AJ2119" i="6"/>
  <c r="AK2119" i="6"/>
  <c r="AE2119" i="6"/>
  <c r="AI2120" i="6"/>
  <c r="AJ2120" i="6"/>
  <c r="AK2120" i="6"/>
  <c r="AE2120" i="6"/>
  <c r="AE2121" i="6"/>
  <c r="AE2122" i="6"/>
  <c r="AE2123" i="6"/>
  <c r="AD2124" i="6"/>
  <c r="AF2124" i="6"/>
  <c r="AG2124" i="6"/>
  <c r="AD2125" i="6"/>
  <c r="AF2125" i="6"/>
  <c r="AG2125" i="6"/>
  <c r="AD2126" i="6"/>
  <c r="AF2126" i="6"/>
  <c r="AG2126" i="6"/>
  <c r="AD2127" i="6"/>
  <c r="AF2127" i="6"/>
  <c r="AG2127" i="6"/>
  <c r="AD2128" i="6"/>
  <c r="AF2128" i="6"/>
  <c r="AG2128" i="6"/>
  <c r="AD2129" i="6"/>
  <c r="AF2129" i="6"/>
  <c r="AG2129"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D2130" i="6"/>
  <c r="AF2130" i="6"/>
  <c r="AG2130"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D2135" i="6"/>
  <c r="AF2135" i="6"/>
  <c r="AG2135" i="6"/>
  <c r="AD2136" i="6"/>
  <c r="AF2136" i="6"/>
  <c r="AG2136" i="6"/>
  <c r="AD2137" i="6"/>
  <c r="AF2137" i="6"/>
  <c r="AG2137" i="6"/>
  <c r="AD2138" i="6"/>
  <c r="AF2138" i="6"/>
  <c r="AG2138" i="6"/>
  <c r="AG2140" i="6"/>
  <c r="AI2135" i="6"/>
  <c r="AJ2135" i="6"/>
  <c r="AK2135" i="6"/>
  <c r="AE2135" i="6"/>
  <c r="AI2136" i="6"/>
  <c r="AJ2136" i="6"/>
  <c r="AK2136" i="6"/>
  <c r="AE2136" i="6"/>
  <c r="AI2137" i="6"/>
  <c r="AJ2137" i="6"/>
  <c r="AK2137" i="6"/>
  <c r="AE2137" i="6"/>
  <c r="AI2138" i="6"/>
  <c r="AJ2138" i="6"/>
  <c r="AK2138" i="6"/>
  <c r="AE2138" i="6"/>
  <c r="AD2139" i="6"/>
  <c r="AF2139" i="6"/>
  <c r="AG2139" i="6"/>
  <c r="AI2139" i="6"/>
  <c r="AJ2139"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D1630" i="6"/>
  <c r="AF1630" i="6"/>
  <c r="AG1630" i="6"/>
  <c r="AD331" i="15"/>
  <c r="AF331" i="15"/>
  <c r="AG331" i="15"/>
  <c r="J11" i="15"/>
  <c r="AD573" i="15"/>
  <c r="AF573" i="15"/>
  <c r="AG573" i="15"/>
  <c r="R11" i="15"/>
  <c r="AB13" i="15"/>
  <c r="AE23" i="15"/>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318" i="15"/>
  <c r="AE318" i="15"/>
  <c r="AK319" i="15"/>
  <c r="AE319" i="15"/>
  <c r="AK320" i="15"/>
  <c r="AE320" i="15"/>
  <c r="AK321" i="15"/>
  <c r="AE321"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87" i="15"/>
  <c r="AF587" i="15"/>
  <c r="AG587" i="15"/>
  <c r="AD588" i="15"/>
  <c r="AF588" i="15"/>
  <c r="AG588" i="15"/>
  <c r="AD589" i="15"/>
  <c r="AF589" i="15"/>
  <c r="AG589" i="15"/>
  <c r="AD590" i="15"/>
  <c r="AF590" i="15"/>
  <c r="AG590" i="15"/>
  <c r="AD591" i="15"/>
  <c r="AF591" i="15"/>
  <c r="AG591"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K608" i="15"/>
  <c r="AE608" i="15"/>
  <c r="AK609" i="15"/>
  <c r="AE609" i="15"/>
  <c r="AK610" i="15"/>
  <c r="AE610" i="15"/>
  <c r="AK611" i="15"/>
  <c r="AE611" i="15"/>
  <c r="AK612" i="15"/>
  <c r="AE612" i="15"/>
  <c r="AE613" i="15"/>
  <c r="AE662" i="15"/>
  <c r="AE663" i="15"/>
  <c r="AE664" i="15"/>
  <c r="AE665" i="15"/>
  <c r="AE666" i="15"/>
  <c r="AE667"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25" i="15"/>
  <c r="AE26" i="15"/>
  <c r="AE27" i="15"/>
  <c r="AE28" i="15"/>
  <c r="AE29" i="15"/>
  <c r="AE30" i="15"/>
  <c r="AE31" i="15"/>
  <c r="AE32" i="15"/>
  <c r="AE33" i="15"/>
  <c r="AE34" i="15"/>
  <c r="AK51" i="15"/>
  <c r="AE51" i="15"/>
  <c r="AK52" i="15"/>
  <c r="AE52" i="15"/>
  <c r="AK53" i="15"/>
  <c r="AE53" i="15"/>
  <c r="AK54" i="15"/>
  <c r="AE54" i="15"/>
  <c r="AK55" i="15"/>
  <c r="AE55" i="15"/>
  <c r="AK56" i="15"/>
  <c r="AE56" i="15"/>
  <c r="AK57" i="15"/>
  <c r="AE57" i="15"/>
  <c r="AK58" i="15"/>
  <c r="AE58" i="15"/>
  <c r="AK59" i="15"/>
  <c r="AE59" i="15"/>
  <c r="AK60" i="15"/>
  <c r="AE60" i="15"/>
  <c r="AK61" i="15"/>
  <c r="AE61" i="15"/>
  <c r="AK62" i="15"/>
  <c r="AE62" i="15"/>
  <c r="AK63" i="15"/>
  <c r="AE63" i="15"/>
  <c r="AK64" i="15"/>
  <c r="AE64" i="15"/>
  <c r="AK65" i="15"/>
  <c r="AE65" i="15"/>
  <c r="AK66" i="15"/>
  <c r="AE66" i="15"/>
  <c r="AK67" i="15"/>
  <c r="AE67" i="15"/>
  <c r="AK68" i="15"/>
  <c r="AE68" i="15"/>
  <c r="AK69" i="15"/>
  <c r="AE69" i="15"/>
  <c r="AK70" i="15"/>
  <c r="AE70" i="15"/>
  <c r="AK71" i="15"/>
  <c r="AE71" i="15"/>
  <c r="AK72" i="15"/>
  <c r="AE72" i="15"/>
  <c r="AK73" i="15"/>
  <c r="AE73" i="15"/>
  <c r="AK74" i="15"/>
  <c r="AE74" i="15"/>
  <c r="AK75" i="15"/>
  <c r="AE75" i="15"/>
  <c r="AK76" i="15"/>
  <c r="AE76" i="15"/>
  <c r="AK77" i="15"/>
  <c r="AE77" i="15"/>
  <c r="AK78" i="15"/>
  <c r="AE78"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I11" i="5"/>
  <c r="AD427" i="5"/>
  <c r="AF427" i="5"/>
  <c r="AG427" i="5"/>
  <c r="N11" i="5"/>
  <c r="AD873" i="5"/>
  <c r="AF873" i="5"/>
  <c r="AG873" i="5"/>
  <c r="Z11" i="5"/>
  <c r="N15" i="5"/>
  <c r="AD2117" i="5"/>
  <c r="AF2117" i="5"/>
  <c r="AG2117" i="5"/>
  <c r="AB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33" i="5"/>
  <c r="AF433" i="5"/>
  <c r="AG433" i="5"/>
  <c r="AD428" i="5"/>
  <c r="AF428" i="5"/>
  <c r="AG428" i="5"/>
  <c r="AD429" i="5"/>
  <c r="AF429" i="5"/>
  <c r="AG429" i="5"/>
  <c r="AD430" i="5"/>
  <c r="AF430" i="5"/>
  <c r="AG430" i="5"/>
  <c r="AD431" i="5"/>
  <c r="AF431" i="5"/>
  <c r="AG431" i="5"/>
  <c r="AD432" i="5"/>
  <c r="AF432" i="5"/>
  <c r="AG432" i="5"/>
  <c r="AD435" i="5"/>
  <c r="AF435" i="5"/>
  <c r="AG435" i="5"/>
  <c r="AD434" i="5"/>
  <c r="AF434" i="5"/>
  <c r="AG434" i="5"/>
  <c r="AD436" i="5"/>
  <c r="AF436" i="5"/>
  <c r="AG436" i="5"/>
  <c r="AD437" i="5"/>
  <c r="AF437" i="5"/>
  <c r="AG437" i="5"/>
  <c r="AD438" i="5"/>
  <c r="AF438" i="5"/>
  <c r="AG438" i="5"/>
  <c r="AD439" i="5"/>
  <c r="AF439" i="5"/>
  <c r="AG439"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5" i="2"/>
  <c r="G17" i="2"/>
  <c r="I17" i="2"/>
  <c r="K17" i="2"/>
  <c r="G19" i="2"/>
  <c r="I19" i="2"/>
  <c r="K19" i="2"/>
  <c r="K15" i="3"/>
  <c r="G17" i="3"/>
  <c r="I17" i="3"/>
  <c r="K17" i="3"/>
  <c r="G19" i="3"/>
  <c r="I19" i="3"/>
  <c r="K19" i="3"/>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48" i="6"/>
  <c r="AF2148" i="6"/>
  <c r="AG2148" i="6"/>
  <c r="AC15" i="6"/>
  <c r="AG854" i="6"/>
  <c r="AI853" i="6"/>
  <c r="AJ853"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48" i="5"/>
  <c r="AF2148" i="5"/>
  <c r="AG2148" i="5"/>
  <c r="AC15" i="5"/>
  <c r="AG854" i="5"/>
  <c r="AI853" i="5"/>
  <c r="AJ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23" i="6"/>
  <c r="AF2123" i="6"/>
  <c r="AG2123" i="6"/>
  <c r="AD2122" i="6"/>
  <c r="AF2122" i="6"/>
  <c r="AG2122" i="6"/>
  <c r="AD2121" i="6"/>
  <c r="AF2121" i="6"/>
  <c r="AG2121"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08" i="5"/>
  <c r="AF2108" i="5"/>
  <c r="AG2108" i="5"/>
  <c r="AD2107" i="5"/>
  <c r="AF2107" i="5"/>
  <c r="AG2107" i="5"/>
  <c r="AD2106" i="5"/>
  <c r="AF2106" i="5"/>
  <c r="AG2106" i="5"/>
  <c r="AD2105" i="5"/>
  <c r="AF2105" i="5"/>
  <c r="AG2105" i="5"/>
  <c r="AD2104" i="5"/>
  <c r="AF2104" i="5"/>
  <c r="AG2104" i="5"/>
  <c r="AD2098" i="5"/>
  <c r="AF2098" i="5"/>
  <c r="AG2098" i="5"/>
  <c r="AD2097" i="5"/>
  <c r="AF2097" i="5"/>
  <c r="AG2097"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H2138" i="6"/>
  <c r="AH2170" i="6"/>
  <c r="AH2172" i="6"/>
  <c r="AH20" i="10"/>
  <c r="AH24" i="10"/>
  <c r="AH28" i="10"/>
  <c r="AH90" i="10"/>
  <c r="AH1369" i="6"/>
  <c r="AH1371" i="6"/>
  <c r="AH1375" i="6"/>
  <c r="AH1377" i="6"/>
  <c r="AH1396" i="6"/>
  <c r="AH1400" i="6"/>
  <c r="AH1404" i="6"/>
  <c r="AH1408" i="6"/>
  <c r="AG1575" i="6"/>
  <c r="AI1571" i="6"/>
  <c r="AJ1571" i="6"/>
  <c r="AI1574" i="6"/>
  <c r="AJ1574"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H2075" i="6"/>
  <c r="AI2076" i="6"/>
  <c r="AJ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720" i="16"/>
  <c r="AJ720" i="16"/>
  <c r="AI846" i="15"/>
  <c r="AJ846" i="15"/>
  <c r="AI845" i="15"/>
  <c r="AJ845" i="15"/>
  <c r="AI847" i="15"/>
  <c r="AJ847" i="15"/>
  <c r="AI737" i="15"/>
  <c r="AJ737" i="15"/>
  <c r="AI851" i="15"/>
  <c r="AJ851" i="15"/>
  <c r="AI860" i="15"/>
  <c r="AJ860" i="15"/>
  <c r="AI867" i="15"/>
  <c r="AJ867" i="15"/>
  <c r="AI864" i="15"/>
  <c r="AJ864" i="15"/>
  <c r="AI863" i="15"/>
  <c r="AJ863" i="15"/>
  <c r="AI849" i="15"/>
  <c r="AJ849" i="15"/>
  <c r="AI724" i="16"/>
  <c r="AJ724" i="16"/>
  <c r="AI741" i="15"/>
  <c r="AJ741" i="15"/>
  <c r="AI843" i="15"/>
  <c r="AJ843" i="15"/>
  <c r="AI872" i="15"/>
  <c r="AJ872" i="15"/>
  <c r="AI722" i="16"/>
  <c r="AJ722" i="16"/>
  <c r="AI205" i="16"/>
  <c r="AJ205" i="16"/>
  <c r="AI871" i="15"/>
  <c r="AJ871" i="15"/>
  <c r="AI868" i="15"/>
  <c r="AJ868" i="15"/>
  <c r="AI746" i="15"/>
  <c r="AJ746" i="15"/>
  <c r="AI666" i="15"/>
  <c r="AJ666" i="15"/>
  <c r="AK666" i="15"/>
  <c r="AI600" i="15"/>
  <c r="AJ600" i="15"/>
  <c r="AI602" i="15"/>
  <c r="AJ602" i="15"/>
  <c r="AI601" i="15"/>
  <c r="AJ601" i="15"/>
  <c r="AI603" i="15"/>
  <c r="AJ603"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467" i="6"/>
  <c r="AJ467" i="6"/>
  <c r="AI378" i="15"/>
  <c r="AJ378" i="15"/>
  <c r="AI374" i="15"/>
  <c r="AJ374" i="15"/>
  <c r="AI370" i="15"/>
  <c r="AJ370" i="15"/>
  <c r="AI366" i="15"/>
  <c r="AJ366" i="15"/>
  <c r="AI362" i="15"/>
  <c r="AJ362" i="15"/>
  <c r="AI358" i="15"/>
  <c r="AJ358" i="15"/>
  <c r="AI130" i="15"/>
  <c r="AJ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753" i="5"/>
  <c r="AJ1753" i="5"/>
  <c r="AI1657" i="5"/>
  <c r="AJ1657" i="5"/>
  <c r="AI1649" i="5"/>
  <c r="AJ1649" i="5"/>
  <c r="AI1641" i="5"/>
  <c r="AJ1641" i="5"/>
  <c r="AI696" i="5"/>
  <c r="AJ696" i="5"/>
  <c r="AI107" i="5"/>
  <c r="AJ107" i="5"/>
  <c r="AI338" i="5"/>
  <c r="AJ338" i="5"/>
  <c r="AI377" i="15"/>
  <c r="AJ377" i="15"/>
  <c r="AI373" i="15"/>
  <c r="AJ373" i="15"/>
  <c r="AI369" i="15"/>
  <c r="AJ369" i="15"/>
  <c r="AI365" i="15"/>
  <c r="AJ365" i="15"/>
  <c r="AI361" i="15"/>
  <c r="AJ361" i="15"/>
  <c r="AI357" i="15"/>
  <c r="AJ357" i="15"/>
  <c r="AI1570" i="6"/>
  <c r="AJ1570" i="6"/>
  <c r="AI1296" i="6"/>
  <c r="AJ1296" i="6"/>
  <c r="AI1247" i="6"/>
  <c r="AJ1247" i="6"/>
  <c r="AI1291" i="6"/>
  <c r="AJ1291" i="6"/>
  <c r="AI1024" i="6"/>
  <c r="AJ1024" i="6"/>
  <c r="AI1025" i="6"/>
  <c r="AJ1025" i="6"/>
  <c r="AI842" i="6"/>
  <c r="AJ842" i="6"/>
  <c r="AI338" i="6"/>
  <c r="AJ338" i="6"/>
  <c r="AI459" i="6"/>
  <c r="AJ459" i="6"/>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105" i="15"/>
  <c r="AJ105" i="15"/>
  <c r="AI99" i="15"/>
  <c r="AJ99" i="15"/>
  <c r="AI107" i="15"/>
  <c r="AJ107" i="15"/>
  <c r="AI101" i="15"/>
  <c r="AJ101" i="15"/>
  <c r="AI97" i="15"/>
  <c r="AJ97" i="15"/>
  <c r="AI103" i="15"/>
  <c r="AJ103" i="15"/>
  <c r="AI109" i="15"/>
  <c r="AJ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I475" i="16"/>
  <c r="AJ475" i="16"/>
  <c r="AI477" i="16"/>
  <c r="AJ477" i="16"/>
  <c r="AI471" i="16"/>
  <c r="AJ471" i="16"/>
  <c r="AI365" i="16"/>
  <c r="AJ365" i="16"/>
  <c r="AI513" i="16"/>
  <c r="AJ513" i="16"/>
  <c r="AH228" i="16"/>
  <c r="AH156" i="16"/>
  <c r="AH293" i="16"/>
  <c r="AH830" i="15"/>
  <c r="AG80" i="16"/>
  <c r="AI60" i="16"/>
  <c r="AJ60" i="16"/>
  <c r="AI655" i="15"/>
  <c r="AJ655" i="15"/>
  <c r="AK655" i="15"/>
  <c r="AH835" i="15"/>
  <c r="AG528" i="15"/>
  <c r="AI522" i="15"/>
  <c r="AJ522" i="15"/>
  <c r="AH655" i="15"/>
  <c r="AH512"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509" i="16"/>
  <c r="AJ509"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I203" i="16"/>
  <c r="AJ203" i="16"/>
  <c r="AH76" i="16"/>
  <c r="AH60" i="16"/>
  <c r="AG111" i="16"/>
  <c r="AI97" i="16"/>
  <c r="AJ97" i="16"/>
  <c r="AH696" i="15"/>
  <c r="AH502" i="15"/>
  <c r="AH498" i="15"/>
  <c r="AI99" i="16"/>
  <c r="AJ99" i="16"/>
  <c r="AI78" i="16"/>
  <c r="AJ78" i="16"/>
  <c r="AI70" i="16"/>
  <c r="AJ70" i="16"/>
  <c r="AI62" i="16"/>
  <c r="AJ62" i="16"/>
  <c r="AI54" i="16"/>
  <c r="AJ54" i="16"/>
  <c r="AI848" i="15"/>
  <c r="AJ848" i="15"/>
  <c r="AI844" i="15"/>
  <c r="AJ844" i="15"/>
  <c r="AG820" i="15"/>
  <c r="AI817" i="15"/>
  <c r="AJ817" i="15"/>
  <c r="AH776" i="15"/>
  <c r="AI744" i="15"/>
  <c r="AJ744" i="15"/>
  <c r="AH713" i="15"/>
  <c r="AH709" i="15"/>
  <c r="AI665" i="15"/>
  <c r="AJ665" i="15"/>
  <c r="AK665" i="15"/>
  <c r="AI663" i="15"/>
  <c r="AJ663" i="15"/>
  <c r="AK663" i="15"/>
  <c r="AH637" i="15"/>
  <c r="AI73" i="16"/>
  <c r="AJ73" i="16"/>
  <c r="AI65" i="16"/>
  <c r="AJ65" i="16"/>
  <c r="AI57" i="16"/>
  <c r="AJ57" i="16"/>
  <c r="AI31" i="16"/>
  <c r="AJ31" i="16"/>
  <c r="AK31" i="16"/>
  <c r="AI27" i="16"/>
  <c r="AJ27" i="16"/>
  <c r="AK27" i="16"/>
  <c r="AI743" i="15"/>
  <c r="AJ743" i="15"/>
  <c r="AH652" i="15"/>
  <c r="AG514" i="15"/>
  <c r="AI509" i="15"/>
  <c r="AJ509" i="15"/>
  <c r="AI512" i="15"/>
  <c r="AJ512" i="15"/>
  <c r="AH509" i="15"/>
  <c r="AI727" i="15"/>
  <c r="AJ727" i="15"/>
  <c r="AI511" i="15"/>
  <c r="AJ511" i="15"/>
  <c r="AH511" i="15"/>
  <c r="AI142" i="15"/>
  <c r="AJ142" i="15"/>
  <c r="AI88" i="15"/>
  <c r="AJ88" i="15"/>
  <c r="AI86" i="15"/>
  <c r="AJ86" i="15"/>
  <c r="AI84" i="15"/>
  <c r="AJ84" i="15"/>
  <c r="AI145" i="15"/>
  <c r="AJ145" i="15"/>
  <c r="AI137" i="15"/>
  <c r="AJ137" i="15"/>
  <c r="AI129" i="15"/>
  <c r="AJ129" i="15"/>
  <c r="AG80" i="15"/>
  <c r="AI75" i="15"/>
  <c r="AJ75" i="15"/>
  <c r="AI51" i="15"/>
  <c r="AJ51" i="15"/>
  <c r="AI144" i="15"/>
  <c r="AJ144" i="15"/>
  <c r="AI136" i="15"/>
  <c r="AJ136" i="15"/>
  <c r="AI128" i="15"/>
  <c r="AJ128" i="15"/>
  <c r="AH32" i="15"/>
  <c r="AH28" i="15"/>
  <c r="AI110" i="15"/>
  <c r="AJ110" i="15"/>
  <c r="AI102" i="15"/>
  <c r="AJ102" i="15"/>
  <c r="AK41" i="15"/>
  <c r="AH121" i="11"/>
  <c r="AH49" i="11"/>
  <c r="AI135" i="15"/>
  <c r="AJ135" i="15"/>
  <c r="AG41" i="11"/>
  <c r="AI38" i="11"/>
  <c r="AJ38" i="11"/>
  <c r="AK38" i="11"/>
  <c r="AE38" i="11"/>
  <c r="AG32" i="11"/>
  <c r="AI27" i="11"/>
  <c r="AJ27" i="11"/>
  <c r="AK27" i="11"/>
  <c r="AE27" i="11"/>
  <c r="AH73" i="10"/>
  <c r="AI20" i="10"/>
  <c r="AJ20" i="10"/>
  <c r="AK20" i="10"/>
  <c r="AE20" i="10"/>
  <c r="AI1940" i="6"/>
  <c r="AJ1940" i="6"/>
  <c r="AI25" i="10"/>
  <c r="AJ25" i="10"/>
  <c r="AK25" i="10"/>
  <c r="AE25" i="10"/>
  <c r="AI2030" i="6"/>
  <c r="AJ2030" i="6"/>
  <c r="AH1982" i="6"/>
  <c r="AI1941" i="6"/>
  <c r="AJ1941" i="6"/>
  <c r="AI1371" i="6"/>
  <c r="AJ1371" i="6"/>
  <c r="AH79" i="10"/>
  <c r="AI2031" i="6"/>
  <c r="AJ2031" i="6"/>
  <c r="AI2023" i="6"/>
  <c r="AJ2023" i="6"/>
  <c r="AG148" i="10"/>
  <c r="AI145" i="10"/>
  <c r="AJ145" i="10"/>
  <c r="AK145" i="10"/>
  <c r="AE145" i="10"/>
  <c r="AI2075" i="6"/>
  <c r="AJ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I642" i="5"/>
  <c r="AJ642" i="5"/>
  <c r="AI634" i="5"/>
  <c r="AJ634" i="5"/>
  <c r="AG1249" i="5"/>
  <c r="AI1237" i="5"/>
  <c r="AJ1237"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H587" i="16"/>
  <c r="AI686" i="16"/>
  <c r="AJ686" i="16"/>
  <c r="AI360" i="16"/>
  <c r="AJ360" i="16"/>
  <c r="AI364" i="16"/>
  <c r="AJ364" i="16"/>
  <c r="AI708" i="16"/>
  <c r="AJ708" i="16"/>
  <c r="AG462" i="16"/>
  <c r="AI457" i="16"/>
  <c r="AJ457" i="16"/>
  <c r="AI460" i="16"/>
  <c r="AJ460" i="16"/>
  <c r="AH457" i="16"/>
  <c r="AI131" i="16"/>
  <c r="AJ131" i="16"/>
  <c r="AH301" i="16"/>
  <c r="AH834" i="15"/>
  <c r="AI59" i="16"/>
  <c r="AJ59" i="16"/>
  <c r="AI657" i="15"/>
  <c r="AJ657" i="15"/>
  <c r="AK657" i="15"/>
  <c r="AH587" i="15"/>
  <c r="AI526" i="15"/>
  <c r="AJ526" i="15"/>
  <c r="AH611" i="15"/>
  <c r="AI69" i="15"/>
  <c r="AJ69" i="15"/>
  <c r="AI53" i="15"/>
  <c r="AJ53" i="15"/>
  <c r="AH120" i="10"/>
  <c r="AH77" i="10"/>
  <c r="AG2109" i="6"/>
  <c r="AI2104" i="6"/>
  <c r="AJ2104" i="6"/>
  <c r="AI29" i="10"/>
  <c r="AJ29" i="10"/>
  <c r="AK29" i="10"/>
  <c r="AE29" i="10"/>
  <c r="AH1907" i="6"/>
  <c r="AI1472" i="6"/>
  <c r="AJ1472" i="6"/>
  <c r="AI1456" i="6"/>
  <c r="AJ1456" i="6"/>
  <c r="AI1440" i="6"/>
  <c r="AJ1440" i="6"/>
  <c r="AI27" i="10"/>
  <c r="AJ27" i="10"/>
  <c r="AK27" i="10"/>
  <c r="AE27" i="10"/>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T25" i="36"/>
  <c r="T15" i="31"/>
  <c r="T13" i="26"/>
  <c r="T27" i="31"/>
  <c r="U21" i="36"/>
  <c r="T27" i="35"/>
  <c r="T13" i="31"/>
  <c r="T25" i="30"/>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I75" i="16"/>
  <c r="AJ75" i="16"/>
  <c r="AG777" i="15"/>
  <c r="AI772" i="15"/>
  <c r="AJ772" i="15"/>
  <c r="AI104" i="15"/>
  <c r="AJ104" i="15"/>
  <c r="AI131" i="15"/>
  <c r="AJ131" i="15"/>
  <c r="AI77" i="15"/>
  <c r="AJ77" i="15"/>
  <c r="AI61" i="15"/>
  <c r="AJ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G41" i="10"/>
  <c r="AI37" i="10"/>
  <c r="AJ37" i="10"/>
  <c r="AK37" i="10"/>
  <c r="AE37" i="10"/>
  <c r="AH2104" i="6"/>
  <c r="AI1308" i="6"/>
  <c r="AJ1308" i="6"/>
  <c r="AI1601" i="6"/>
  <c r="AJ1601" i="6"/>
  <c r="AH1601" i="6"/>
  <c r="AH1418" i="6"/>
  <c r="T14" i="35"/>
  <c r="T17" i="35"/>
  <c r="T22" i="35"/>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511" i="16"/>
  <c r="AJ511" i="16"/>
  <c r="AI377" i="16"/>
  <c r="AJ377" i="16"/>
  <c r="AI527" i="16"/>
  <c r="AJ527" i="16"/>
  <c r="AI459" i="16"/>
  <c r="AJ459" i="16"/>
  <c r="AH459" i="16"/>
  <c r="AH400" i="16"/>
  <c r="AI666" i="16"/>
  <c r="AJ666" i="16"/>
  <c r="AK666" i="16"/>
  <c r="AH377" i="16"/>
  <c r="AI510" i="16"/>
  <c r="AJ510" i="16"/>
  <c r="AI461" i="16"/>
  <c r="AJ461" i="16"/>
  <c r="AH461" i="16"/>
  <c r="AH311" i="16"/>
  <c r="AH303" i="16"/>
  <c r="AH295" i="16"/>
  <c r="AH287" i="16"/>
  <c r="AH234" i="16"/>
  <c r="AH109" i="16"/>
  <c r="AH878" i="15"/>
  <c r="AI202" i="16"/>
  <c r="AJ202" i="16"/>
  <c r="AI813" i="15"/>
  <c r="AJ813" i="15"/>
  <c r="AG716" i="15"/>
  <c r="AI714" i="15"/>
  <c r="AJ714" i="15"/>
  <c r="AI710" i="15"/>
  <c r="AJ710" i="15"/>
  <c r="AI706" i="15"/>
  <c r="AJ706" i="15"/>
  <c r="AI715" i="15"/>
  <c r="AJ715" i="15"/>
  <c r="AH550" i="15"/>
  <c r="AH504" i="15"/>
  <c r="AH500" i="15"/>
  <c r="AG505" i="15"/>
  <c r="AI504" i="15"/>
  <c r="AJ504" i="15"/>
  <c r="AH496" i="15"/>
  <c r="AH477" i="15"/>
  <c r="AH522" i="15"/>
  <c r="AI74" i="16"/>
  <c r="AJ74" i="16"/>
  <c r="AI66" i="16"/>
  <c r="AJ66" i="16"/>
  <c r="AI58" i="16"/>
  <c r="AJ58" i="16"/>
  <c r="AI850" i="15"/>
  <c r="AJ850" i="15"/>
  <c r="AI815" i="15"/>
  <c r="AJ815" i="15"/>
  <c r="AI806" i="15"/>
  <c r="AJ806" i="15"/>
  <c r="AI802" i="15"/>
  <c r="AJ802" i="15"/>
  <c r="AI798" i="15"/>
  <c r="AJ798" i="15"/>
  <c r="AH772" i="15"/>
  <c r="AG761" i="15"/>
  <c r="AI753" i="15"/>
  <c r="AJ753" i="15"/>
  <c r="AI740" i="15"/>
  <c r="AJ740" i="15"/>
  <c r="AH715" i="15"/>
  <c r="AH711" i="15"/>
  <c r="AH707" i="15"/>
  <c r="AH639" i="15"/>
  <c r="AG632" i="15"/>
  <c r="AI629" i="15"/>
  <c r="AJ629" i="15"/>
  <c r="AI621" i="15"/>
  <c r="AJ621" i="15"/>
  <c r="AH387" i="15"/>
  <c r="AI77" i="16"/>
  <c r="AJ77" i="16"/>
  <c r="AI69" i="16"/>
  <c r="AJ69" i="16"/>
  <c r="AI61" i="16"/>
  <c r="AJ61" i="16"/>
  <c r="AI53" i="16"/>
  <c r="AJ53" i="16"/>
  <c r="AI33" i="16"/>
  <c r="AJ33" i="16"/>
  <c r="AK33" i="16"/>
  <c r="AI29" i="16"/>
  <c r="AJ29" i="16"/>
  <c r="AK29" i="16"/>
  <c r="AI747" i="15"/>
  <c r="AJ747" i="15"/>
  <c r="AI739" i="15"/>
  <c r="AJ739" i="15"/>
  <c r="AI738" i="15"/>
  <c r="AJ738" i="15"/>
  <c r="AG537" i="15"/>
  <c r="AI532" i="15"/>
  <c r="AJ532" i="15"/>
  <c r="AI513" i="15"/>
  <c r="AJ513" i="15"/>
  <c r="AH513" i="15"/>
  <c r="AI134" i="15"/>
  <c r="AJ134" i="15"/>
  <c r="AI87" i="15"/>
  <c r="AJ87" i="15"/>
  <c r="AG34" i="15"/>
  <c r="AI30" i="15"/>
  <c r="AJ30" i="15"/>
  <c r="AK30" i="15"/>
  <c r="AI141" i="15"/>
  <c r="AJ141" i="15"/>
  <c r="AI133" i="15"/>
  <c r="AJ133" i="15"/>
  <c r="AI79" i="15"/>
  <c r="AJ79" i="15"/>
  <c r="AI71" i="15"/>
  <c r="AJ71" i="15"/>
  <c r="AI63" i="15"/>
  <c r="AJ63" i="15"/>
  <c r="AI55" i="15"/>
  <c r="AJ55" i="15"/>
  <c r="AI148" i="15"/>
  <c r="AJ148" i="15"/>
  <c r="AI140" i="15"/>
  <c r="AJ140" i="15"/>
  <c r="AI132" i="15"/>
  <c r="AJ132" i="15"/>
  <c r="AH30" i="15"/>
  <c r="AH26" i="15"/>
  <c r="AH172" i="15"/>
  <c r="AH168" i="15"/>
  <c r="AH141" i="15"/>
  <c r="AH129" i="15"/>
  <c r="AI106" i="15"/>
  <c r="AJ106" i="15"/>
  <c r="AI98" i="15"/>
  <c r="AJ98" i="15"/>
  <c r="AH75" i="15"/>
  <c r="AH67" i="15"/>
  <c r="AH59" i="15"/>
  <c r="AH51" i="15"/>
  <c r="AG148" i="11"/>
  <c r="AI143" i="11"/>
  <c r="AJ143" i="11"/>
  <c r="AK143" i="11"/>
  <c r="AE143" i="11"/>
  <c r="AH147" i="10"/>
  <c r="AK40" i="15"/>
  <c r="AG114" i="10"/>
  <c r="AI143" i="15"/>
  <c r="AJ143" i="15"/>
  <c r="AH38" i="11"/>
  <c r="AH2160" i="6"/>
  <c r="AH2152" i="6"/>
  <c r="AH81" i="10"/>
  <c r="AH65" i="10"/>
  <c r="AI28" i="10"/>
  <c r="AJ28" i="10"/>
  <c r="AK28" i="10"/>
  <c r="AE28" i="10"/>
  <c r="AG1840" i="6"/>
  <c r="AH1373" i="6"/>
  <c r="AH2107" i="6"/>
  <c r="AH2039" i="6"/>
  <c r="AI2026" i="6"/>
  <c r="AJ2026" i="6"/>
  <c r="AH1980" i="6"/>
  <c r="AI1817" i="6"/>
  <c r="AJ1817" i="6"/>
  <c r="AI1375" i="6"/>
  <c r="AJ1375" i="6"/>
  <c r="AH87" i="10"/>
  <c r="AH71" i="10"/>
  <c r="AG2173" i="6"/>
  <c r="AI2168" i="6"/>
  <c r="AJ2168" i="6"/>
  <c r="AK2168" i="6"/>
  <c r="AI2074" i="6"/>
  <c r="AJ2074" i="6"/>
  <c r="AI2027" i="6"/>
  <c r="AJ2027" i="6"/>
  <c r="AI2019" i="6"/>
  <c r="AI2018" i="6"/>
  <c r="AH2018" i="6"/>
  <c r="AI1942" i="6"/>
  <c r="AJ1942" i="6"/>
  <c r="AH1906" i="6"/>
  <c r="AI1845" i="6"/>
  <c r="AJ1845" i="6"/>
  <c r="AH1848" i="6"/>
  <c r="AI1819" i="6"/>
  <c r="AJ1819" i="6"/>
  <c r="AH1272"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G2041" i="5"/>
  <c r="AI2037" i="5"/>
  <c r="AJ2037" i="5"/>
  <c r="AI1909" i="5"/>
  <c r="AJ1909" i="5"/>
  <c r="AI399" i="6"/>
  <c r="AJ399" i="6"/>
  <c r="AI162" i="6"/>
  <c r="AJ162" i="6"/>
  <c r="AI118" i="6"/>
  <c r="AJ118" i="6"/>
  <c r="AI60" i="6"/>
  <c r="AJ60" i="6"/>
  <c r="AI52" i="6"/>
  <c r="AJ52" i="6"/>
  <c r="AI2066" i="5"/>
  <c r="AJ2066" i="5"/>
  <c r="AI2062" i="5"/>
  <c r="AJ2062" i="5"/>
  <c r="AI2058" i="5"/>
  <c r="AJ2058" i="5"/>
  <c r="AI2054" i="5"/>
  <c r="AJ2054" i="5"/>
  <c r="AI2050" i="5"/>
  <c r="AJ2050" i="5"/>
  <c r="AI2040" i="5"/>
  <c r="AJ2040" i="5"/>
  <c r="AG1975" i="5"/>
  <c r="AI1965" i="5"/>
  <c r="AJ1965" i="5"/>
  <c r="AI1908" i="5"/>
  <c r="AJ1908" i="5"/>
  <c r="AI1836" i="5"/>
  <c r="AJ1836" i="5"/>
  <c r="AH173" i="6"/>
  <c r="AI85" i="6"/>
  <c r="AJ85" i="6"/>
  <c r="AI81" i="6"/>
  <c r="AJ81" i="6"/>
  <c r="AG72" i="6"/>
  <c r="AI67" i="6"/>
  <c r="AJ67" i="6"/>
  <c r="AI2027" i="5"/>
  <c r="AJ2027" i="5"/>
  <c r="AI1983" i="5"/>
  <c r="AJ1983" i="5"/>
  <c r="AI1907" i="5"/>
  <c r="AJ1907" i="5"/>
  <c r="AI1835" i="5"/>
  <c r="AJ1835" i="5"/>
  <c r="AH859" i="5"/>
  <c r="AI380" i="6"/>
  <c r="AJ380" i="6"/>
  <c r="AI58" i="6"/>
  <c r="AJ58" i="6"/>
  <c r="AI50" i="6"/>
  <c r="AJ50" i="6"/>
  <c r="AI2067" i="5"/>
  <c r="AJ2067" i="5"/>
  <c r="AI2063" i="5"/>
  <c r="AJ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H589" i="16"/>
  <c r="AI625" i="16"/>
  <c r="AJ625" i="16"/>
  <c r="AG565" i="16"/>
  <c r="AI560" i="16"/>
  <c r="AJ560" i="16"/>
  <c r="AI772" i="16"/>
  <c r="AJ772" i="16"/>
  <c r="AG604" i="16"/>
  <c r="AI601" i="16"/>
  <c r="AJ601" i="16"/>
  <c r="AI458" i="16"/>
  <c r="AJ458" i="16"/>
  <c r="AH458" i="16"/>
  <c r="AI476" i="16"/>
  <c r="AJ476" i="16"/>
  <c r="AG323" i="16"/>
  <c r="AI254" i="16"/>
  <c r="AJ254" i="16"/>
  <c r="AI563" i="16"/>
  <c r="AJ563" i="16"/>
  <c r="AH154" i="16"/>
  <c r="AI143" i="16"/>
  <c r="AJ143" i="16"/>
  <c r="AI68" i="16"/>
  <c r="AJ68" i="16"/>
  <c r="AI52" i="16"/>
  <c r="AJ52" i="16"/>
  <c r="AI67" i="16"/>
  <c r="AJ67" i="16"/>
  <c r="AI726" i="15"/>
  <c r="AJ726" i="15"/>
  <c r="AI722" i="15"/>
  <c r="AJ722" i="15"/>
  <c r="AI728" i="15"/>
  <c r="AJ728" i="15"/>
  <c r="AI724" i="15"/>
  <c r="AJ724" i="15"/>
  <c r="AI720" i="15"/>
  <c r="AJ720" i="15"/>
  <c r="AI653" i="15"/>
  <c r="AJ653" i="15"/>
  <c r="AK653" i="15"/>
  <c r="AH831" i="15"/>
  <c r="AH591" i="15"/>
  <c r="AI98" i="16"/>
  <c r="AJ98" i="16"/>
  <c r="AI510" i="15"/>
  <c r="AJ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G505" i="16"/>
  <c r="AI495" i="16"/>
  <c r="AJ495" i="16"/>
  <c r="AI483" i="16"/>
  <c r="AJ483" i="16"/>
  <c r="AH434" i="16"/>
  <c r="V34" i="21"/>
  <c r="W34" i="21"/>
  <c r="R34" i="21"/>
  <c r="F15" i="23"/>
  <c r="AI523" i="16"/>
  <c r="AJ523" i="16"/>
  <c r="AG388" i="16"/>
  <c r="AI386" i="16"/>
  <c r="AJ386" i="16"/>
  <c r="AH148" i="16"/>
  <c r="AH144" i="16"/>
  <c r="AH140" i="16"/>
  <c r="AH136" i="16"/>
  <c r="AH132" i="16"/>
  <c r="AH128" i="16"/>
  <c r="AH116" i="16"/>
  <c r="AI204" i="16"/>
  <c r="AJ204" i="16"/>
  <c r="AH157" i="16"/>
  <c r="AH155" i="16"/>
  <c r="AG158" i="16"/>
  <c r="AI156" i="16"/>
  <c r="AJ156" i="16"/>
  <c r="AH153" i="16"/>
  <c r="AI141" i="16"/>
  <c r="AJ141" i="16"/>
  <c r="AI133" i="16"/>
  <c r="AJ13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G839" i="15"/>
  <c r="AI834" i="15"/>
  <c r="AJ834" i="15"/>
  <c r="AH828" i="15"/>
  <c r="AH697" i="15"/>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I725" i="15"/>
  <c r="AJ725" i="15"/>
  <c r="AI721" i="15"/>
  <c r="AJ721" i="15"/>
  <c r="AH714" i="15"/>
  <c r="AH710" i="15"/>
  <c r="AH706" i="15"/>
  <c r="AG689" i="15"/>
  <c r="AI675" i="15"/>
  <c r="AJ675" i="15"/>
  <c r="AI625" i="15"/>
  <c r="AJ625" i="15"/>
  <c r="AH589" i="15"/>
  <c r="AI102" i="16"/>
  <c r="AJ102" i="16"/>
  <c r="AI41" i="16"/>
  <c r="AJ41" i="16"/>
  <c r="AK41" i="16"/>
  <c r="AG886" i="15"/>
  <c r="AI882" i="15"/>
  <c r="AJ882" i="15"/>
  <c r="AI770" i="15"/>
  <c r="AJ770" i="15"/>
  <c r="AH695" i="15"/>
  <c r="AH657" i="15"/>
  <c r="AH653" i="15"/>
  <c r="AH609" i="15"/>
  <c r="AG613" i="15"/>
  <c r="AI611" i="15"/>
  <c r="AJ611" i="15"/>
  <c r="AG556" i="15"/>
  <c r="AI554" i="15"/>
  <c r="AJ554" i="15"/>
  <c r="AG462" i="15"/>
  <c r="AI138" i="15"/>
  <c r="AJ138" i="15"/>
  <c r="AH131" i="15"/>
  <c r="AI108" i="15"/>
  <c r="AJ108" i="15"/>
  <c r="AI100" i="15"/>
  <c r="AJ100" i="15"/>
  <c r="AH77" i="15"/>
  <c r="AH69" i="15"/>
  <c r="AH61" i="15"/>
  <c r="AH53" i="15"/>
  <c r="AI145" i="11"/>
  <c r="AJ145" i="11"/>
  <c r="AK145" i="11"/>
  <c r="AE145" i="11"/>
  <c r="AK42" i="15"/>
  <c r="AH33" i="15"/>
  <c r="AH29" i="15"/>
  <c r="AH25" i="15"/>
  <c r="AH171" i="15"/>
  <c r="AH167" i="15"/>
  <c r="AH137" i="15"/>
  <c r="AH104" i="15"/>
  <c r="AI73" i="15"/>
  <c r="AJ73" i="15"/>
  <c r="AI65" i="15"/>
  <c r="AJ65" i="15"/>
  <c r="AI57" i="15"/>
  <c r="AJ57" i="15"/>
  <c r="AH122" i="11"/>
  <c r="AK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I2156" i="6"/>
  <c r="AJ2156" i="6"/>
  <c r="AK2156" i="6"/>
  <c r="AG2164"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10" i="6"/>
  <c r="AJ110" i="6"/>
  <c r="AI2159" i="5"/>
  <c r="AJ2159" i="5"/>
  <c r="AI2151" i="5"/>
  <c r="AJ2151" i="5"/>
  <c r="AK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K215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E874" i="15"/>
  <c r="AE121" i="15"/>
  <c r="E30" i="17"/>
  <c r="F30" i="17"/>
  <c r="AI813" i="6"/>
  <c r="AJ813" i="6"/>
  <c r="AI836" i="15"/>
  <c r="AJ836" i="15"/>
  <c r="AI157" i="16"/>
  <c r="AJ157" i="16"/>
  <c r="AI802" i="16"/>
  <c r="AJ802" i="16"/>
  <c r="AI831" i="5"/>
  <c r="AJ831" i="5"/>
  <c r="AI731" i="6"/>
  <c r="AJ731" i="6"/>
  <c r="AI1980" i="6"/>
  <c r="AJ1980" i="6"/>
  <c r="AI33" i="15"/>
  <c r="AJ33" i="15"/>
  <c r="AK33" i="15"/>
  <c r="AI640" i="16"/>
  <c r="AJ640" i="16"/>
  <c r="AI1427" i="5"/>
  <c r="AJ1427" i="5"/>
  <c r="AI1467" i="5"/>
  <c r="AJ1467" i="5"/>
  <c r="AI1444" i="5"/>
  <c r="AJ1444" i="5"/>
  <c r="AI1584" i="5"/>
  <c r="AJ1584" i="5"/>
  <c r="AI1437" i="5"/>
  <c r="AJ1437" i="5"/>
  <c r="AI168" i="6"/>
  <c r="AJ168" i="6"/>
  <c r="AI165" i="6"/>
  <c r="AJ165" i="6"/>
  <c r="AI49" i="6"/>
  <c r="AJ49" i="6"/>
  <c r="AI170" i="6"/>
  <c r="AJ170" i="6"/>
  <c r="AI460" i="5"/>
  <c r="AJ460" i="5"/>
  <c r="AI1347" i="5"/>
  <c r="AJ1347" i="5"/>
  <c r="AI1831" i="5"/>
  <c r="AJ1831" i="5"/>
  <c r="AI309" i="6"/>
  <c r="AJ309" i="6"/>
  <c r="AI727" i="6"/>
  <c r="AJ727" i="6"/>
  <c r="AI1324" i="6"/>
  <c r="AJ1324" i="6"/>
  <c r="AI32" i="15"/>
  <c r="AJ32" i="15"/>
  <c r="AK32" i="15"/>
  <c r="AI819" i="15"/>
  <c r="AJ819" i="15"/>
  <c r="AI687" i="16"/>
  <c r="AJ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395" i="5"/>
  <c r="AJ395" i="5"/>
  <c r="AI1830" i="5"/>
  <c r="AJ1830" i="5"/>
  <c r="AI56" i="6"/>
  <c r="AJ56" i="6"/>
  <c r="AI557" i="6"/>
  <c r="AJ557" i="6"/>
  <c r="AI261" i="6"/>
  <c r="AJ261" i="6"/>
  <c r="AI325" i="6"/>
  <c r="AJ325" i="6"/>
  <c r="AI826" i="6"/>
  <c r="AJ826" i="6"/>
  <c r="AI1326" i="6"/>
  <c r="AJ1326" i="6"/>
  <c r="AI31" i="11"/>
  <c r="AJ31" i="11"/>
  <c r="AK31" i="11"/>
  <c r="AE31" i="11"/>
  <c r="AI59" i="15"/>
  <c r="AJ59" i="15"/>
  <c r="E36" i="17"/>
  <c r="F36" i="17"/>
  <c r="AI522" i="16"/>
  <c r="AJ522" i="16"/>
  <c r="AI739" i="16"/>
  <c r="AJ739" i="16"/>
  <c r="AI745" i="16"/>
  <c r="AJ745" i="16"/>
  <c r="AI682" i="16"/>
  <c r="AJ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I833" i="15"/>
  <c r="AJ833" i="15"/>
  <c r="AI552" i="15"/>
  <c r="AJ552" i="15"/>
  <c r="AI117" i="16"/>
  <c r="AJ117" i="16"/>
  <c r="AI155" i="16"/>
  <c r="AJ155" i="16"/>
  <c r="AI463" i="5"/>
  <c r="AJ463" i="5"/>
  <c r="AI1078" i="5"/>
  <c r="AJ1078" i="5"/>
  <c r="AI996" i="6"/>
  <c r="AJ996" i="6"/>
  <c r="AI724" i="6"/>
  <c r="AJ724" i="6"/>
  <c r="AI25" i="15"/>
  <c r="AJ25" i="15"/>
  <c r="AK25" i="15"/>
  <c r="B33" i="17"/>
  <c r="C33" i="17"/>
  <c r="AI160" i="6"/>
  <c r="AJ160" i="6"/>
  <c r="AI575" i="5"/>
  <c r="AJ575" i="5"/>
  <c r="AI459" i="5"/>
  <c r="AJ459" i="5"/>
  <c r="AI2022" i="5"/>
  <c r="AJ2022" i="5"/>
  <c r="AI175" i="6"/>
  <c r="AJ175" i="6"/>
  <c r="AI277" i="6"/>
  <c r="AJ277" i="6"/>
  <c r="AI403" i="6"/>
  <c r="AJ403" i="6"/>
  <c r="AE454" i="15"/>
  <c r="AI42" i="16"/>
  <c r="AJ42" i="16"/>
  <c r="AK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E12" i="17"/>
  <c r="AI153" i="16"/>
  <c r="AJ153" i="16"/>
  <c r="AI116" i="16"/>
  <c r="AJ116" i="16"/>
  <c r="AI801" i="16"/>
  <c r="AJ801" i="16"/>
  <c r="AI180" i="5"/>
  <c r="AJ180" i="5"/>
  <c r="AI466" i="5"/>
  <c r="AJ466" i="5"/>
  <c r="AI1077" i="5"/>
  <c r="AJ1077" i="5"/>
  <c r="AI1012" i="6"/>
  <c r="AJ1012" i="6"/>
  <c r="AI554" i="6"/>
  <c r="AJ554" i="6"/>
  <c r="AI715" i="6"/>
  <c r="AJ715" i="6"/>
  <c r="AI29" i="15"/>
  <c r="AJ29" i="15"/>
  <c r="AK29" i="15"/>
  <c r="AI140" i="5"/>
  <c r="AJ140" i="5"/>
  <c r="AI384" i="5"/>
  <c r="AJ384" i="5"/>
  <c r="AI1586" i="5"/>
  <c r="AJ1586" i="5"/>
  <c r="AI106" i="6"/>
  <c r="AJ106" i="6"/>
  <c r="AI555" i="6"/>
  <c r="AJ555" i="6"/>
  <c r="AI2160" i="6"/>
  <c r="AJ2160" i="6"/>
  <c r="AK2160" i="6"/>
  <c r="AI293" i="6"/>
  <c r="AJ293" i="6"/>
  <c r="AI711" i="6"/>
  <c r="AJ711" i="6"/>
  <c r="AI28" i="15"/>
  <c r="AJ28" i="15"/>
  <c r="AK28" i="15"/>
  <c r="AI679" i="16"/>
  <c r="AJ679" i="16"/>
  <c r="AI737" i="16"/>
  <c r="AJ737" i="16"/>
  <c r="AI747" i="16"/>
  <c r="AJ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I459" i="15"/>
  <c r="AJ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I109" i="6"/>
  <c r="AJ109" i="6"/>
  <c r="AI1956" i="5"/>
  <c r="AJ1956" i="5"/>
  <c r="AI1972" i="5"/>
  <c r="AJ1972" i="5"/>
  <c r="AG1944" i="5"/>
  <c r="AI1939" i="5"/>
  <c r="AJ1939" i="5"/>
  <c r="AH1939" i="5"/>
  <c r="AH2005" i="5"/>
  <c r="AH2076" i="5"/>
  <c r="AH39" i="6"/>
  <c r="AH150"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H346" i="15"/>
  <c r="AI754" i="15"/>
  <c r="AJ754" i="15"/>
  <c r="AI110" i="16"/>
  <c r="AJ110" i="16"/>
  <c r="AI136" i="16"/>
  <c r="AJ136" i="16"/>
  <c r="AI144" i="16"/>
  <c r="AJ144"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106" i="16"/>
  <c r="AJ106" i="16"/>
  <c r="AI878" i="15"/>
  <c r="AJ878" i="15"/>
  <c r="AI805" i="16"/>
  <c r="AJ805" i="16"/>
  <c r="AK1748" i="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H201" i="15"/>
  <c r="AH237" i="16"/>
  <c r="AH243" i="16"/>
  <c r="AI1906" i="6"/>
  <c r="AJ1906" i="6"/>
  <c r="AH1527" i="6"/>
  <c r="AH1612" i="6"/>
  <c r="AH1722" i="6"/>
  <c r="AH1801" i="6"/>
  <c r="AI68" i="11"/>
  <c r="AJ68" i="11"/>
  <c r="AK68" i="11"/>
  <c r="AE68" i="11"/>
  <c r="AH68" i="11"/>
  <c r="B14" i="13"/>
  <c r="C14" i="13"/>
  <c r="AE140" i="11"/>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I1900" i="5"/>
  <c r="AJ1900" i="5"/>
  <c r="AI2105" i="5"/>
  <c r="AJ2105" i="5"/>
  <c r="E63" i="7"/>
  <c r="F63" i="7"/>
  <c r="AK2159" i="5"/>
  <c r="AK1752" i="5"/>
  <c r="AH1738" i="5"/>
  <c r="AH1880" i="5"/>
  <c r="AG41" i="6"/>
  <c r="AI39" i="6"/>
  <c r="AJ39" i="6"/>
  <c r="AH36" i="6"/>
  <c r="AH92" i="6"/>
  <c r="AI642" i="6"/>
  <c r="AJ642" i="6"/>
  <c r="AH1858" i="5"/>
  <c r="AH1866" i="5"/>
  <c r="AH195" i="6"/>
  <c r="AH203" i="6"/>
  <c r="AH211"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H1282" i="6"/>
  <c r="AI1647" i="6"/>
  <c r="AJ1647" i="6"/>
  <c r="AI1663" i="6"/>
  <c r="AJ1663" i="6"/>
  <c r="AI2148" i="6"/>
  <c r="AJ2148" i="6"/>
  <c r="AK2148" i="6"/>
  <c r="AH1509" i="6"/>
  <c r="AH1517" i="6"/>
  <c r="AH1525" i="6"/>
  <c r="AH1551" i="6"/>
  <c r="AH1559" i="6"/>
  <c r="AH1614" i="6"/>
  <c r="AH1807" i="6"/>
  <c r="AG1873" i="6"/>
  <c r="AI1866" i="6"/>
  <c r="AJ1866" i="6"/>
  <c r="AI1857" i="6"/>
  <c r="AJ1857" i="6"/>
  <c r="AH1857" i="6"/>
  <c r="AI1865" i="6"/>
  <c r="AJ1865" i="6"/>
  <c r="AH1865" i="6"/>
  <c r="AH132" i="10"/>
  <c r="AI534" i="15"/>
  <c r="AJ534" i="15"/>
  <c r="AH193" i="15"/>
  <c r="AH221" i="15"/>
  <c r="AH229" i="15"/>
  <c r="AH237" i="15"/>
  <c r="AH245"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I115" i="16"/>
  <c r="AJ115" i="16"/>
  <c r="AH292" i="16"/>
  <c r="AH308"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H219" i="15"/>
  <c r="AH247" i="15"/>
  <c r="AH286" i="15"/>
  <c r="AH310" i="15"/>
  <c r="AI321" i="15"/>
  <c r="AJ321" i="15"/>
  <c r="AH321" i="15"/>
  <c r="AI775" i="15"/>
  <c r="AJ775" i="15"/>
  <c r="AI154" i="16"/>
  <c r="AJ154" i="16"/>
  <c r="AI320" i="16"/>
  <c r="AJ320" i="16"/>
  <c r="AI318" i="16"/>
  <c r="AJ318" i="16"/>
  <c r="AI322" i="16"/>
  <c r="AJ322" i="16"/>
  <c r="AI600" i="16"/>
  <c r="AJ600" i="16"/>
  <c r="AI603" i="16"/>
  <c r="AJ603" i="16"/>
  <c r="AI602" i="16"/>
  <c r="AJ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1761" i="5"/>
  <c r="AI2161" i="5"/>
  <c r="AJ2161" i="5"/>
  <c r="AK2161" i="5"/>
  <c r="AG1258" i="5"/>
  <c r="AI1253" i="5"/>
  <c r="AJ1253" i="5"/>
  <c r="AH1253" i="5"/>
  <c r="AI1308" i="5"/>
  <c r="AJ1308" i="5"/>
  <c r="AH1308" i="5"/>
  <c r="AH1491" i="5"/>
  <c r="AI2152" i="5"/>
  <c r="AJ2152" i="5"/>
  <c r="AK2152" i="5"/>
  <c r="AI69" i="6"/>
  <c r="AJ69" i="6"/>
  <c r="AH148" i="6"/>
  <c r="AI561" i="6"/>
  <c r="AJ561" i="6"/>
  <c r="AH1925" i="5"/>
  <c r="AH1933" i="5"/>
  <c r="AH134" i="6"/>
  <c r="AH142"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503" i="15"/>
  <c r="AJ503" i="15"/>
  <c r="AI495" i="15"/>
  <c r="AJ495" i="15"/>
  <c r="AI501" i="15"/>
  <c r="AJ501" i="15"/>
  <c r="AI499" i="15"/>
  <c r="AJ499" i="15"/>
  <c r="AI497" i="15"/>
  <c r="AJ497" i="15"/>
  <c r="AI500" i="15"/>
  <c r="AJ500" i="15"/>
  <c r="AI708" i="15"/>
  <c r="AJ708" i="15"/>
  <c r="AI712" i="15"/>
  <c r="AJ712" i="15"/>
  <c r="AI101" i="16"/>
  <c r="AJ101" i="16"/>
  <c r="AI130" i="16"/>
  <c r="AJ130" i="16"/>
  <c r="AI138" i="16"/>
  <c r="AJ138" i="16"/>
  <c r="AI146" i="16"/>
  <c r="AJ146" i="16"/>
  <c r="AG314" i="16"/>
  <c r="AI294" i="16"/>
  <c r="AJ294" i="16"/>
  <c r="AH266" i="16"/>
  <c r="AH274" i="16"/>
  <c r="AH282" i="16"/>
  <c r="AH294" i="16"/>
  <c r="AH310" i="16"/>
  <c r="AI831" i="16"/>
  <c r="AJ831" i="16"/>
  <c r="AH831" i="16"/>
  <c r="AI697" i="16"/>
  <c r="AJ697" i="16"/>
  <c r="V35" i="20"/>
  <c r="W35" i="20"/>
  <c r="R35" i="20"/>
  <c r="F16" i="22"/>
  <c r="U19" i="26"/>
  <c r="U12" i="25"/>
  <c r="AI1830" i="6"/>
  <c r="AJ1830" i="6"/>
  <c r="AI2169" i="6"/>
  <c r="AJ2169" i="6"/>
  <c r="AK2169" i="6"/>
  <c r="AI1859" i="6"/>
  <c r="AJ185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K1764" i="5"/>
  <c r="AI1955" i="5"/>
  <c r="AJ1955" i="5"/>
  <c r="AI1971" i="5"/>
  <c r="AJ1971"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I884" i="15"/>
  <c r="AJ884" i="15"/>
  <c r="AI118" i="16"/>
  <c r="AJ118" i="16"/>
  <c r="AI837" i="16"/>
  <c r="AJ837" i="16"/>
  <c r="AH837" i="16"/>
  <c r="AI401" i="5"/>
  <c r="AJ401" i="5"/>
  <c r="AI462" i="5"/>
  <c r="AJ462" i="5"/>
  <c r="AI134" i="5"/>
  <c r="AJ134" i="5"/>
  <c r="AI135" i="5"/>
  <c r="AJ135" i="5"/>
  <c r="AI275" i="5"/>
  <c r="AJ275" i="5"/>
  <c r="AI291" i="5"/>
  <c r="AJ291" i="5"/>
  <c r="AI307" i="5"/>
  <c r="AJ307" i="5"/>
  <c r="AI323" i="5"/>
  <c r="AJ323" i="5"/>
  <c r="AI864" i="5"/>
  <c r="AJ864" i="5"/>
  <c r="AH651" i="5"/>
  <c r="AI1151" i="5"/>
  <c r="AJ1151" i="5"/>
  <c r="AI1167" i="5"/>
  <c r="AJ1167" i="5"/>
  <c r="AI1183" i="5"/>
  <c r="AJ1183" i="5"/>
  <c r="AI1199" i="5"/>
  <c r="AJ1199" i="5"/>
  <c r="AI1215" i="5"/>
  <c r="AJ1215" i="5"/>
  <c r="AI1231" i="5"/>
  <c r="AJ1231" i="5"/>
  <c r="AI1247" i="5"/>
  <c r="AJ1247" i="5"/>
  <c r="AI814" i="5"/>
  <c r="AJ814"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I2149" i="5"/>
  <c r="AJ2149" i="5"/>
  <c r="AK2149" i="5"/>
  <c r="AI54" i="6"/>
  <c r="AJ54" i="6"/>
  <c r="B13" i="8"/>
  <c r="C13" i="8"/>
  <c r="AI104" i="6"/>
  <c r="AJ104" i="6"/>
  <c r="AH844" i="5"/>
  <c r="AI1255" i="5"/>
  <c r="AJ1255" i="5"/>
  <c r="AH1255" i="5"/>
  <c r="AG1388" i="5"/>
  <c r="AI1384" i="5"/>
  <c r="AJ1384" i="5"/>
  <c r="AH1383" i="5"/>
  <c r="AH1493" i="5"/>
  <c r="AI2031" i="5"/>
  <c r="AJ2031" i="5"/>
  <c r="AI71" i="6"/>
  <c r="AJ71" i="6"/>
  <c r="AI1957" i="5"/>
  <c r="AJ1957" i="5"/>
  <c r="AI1973" i="5"/>
  <c r="AJ1973"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I1119" i="6"/>
  <c r="AJ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H560" i="15"/>
  <c r="AI885" i="15"/>
  <c r="AJ885" i="15"/>
  <c r="AI811" i="15"/>
  <c r="AJ811" i="15"/>
  <c r="AI502" i="15"/>
  <c r="AJ502" i="15"/>
  <c r="AI709" i="15"/>
  <c r="AJ709" i="15"/>
  <c r="AI713" i="15"/>
  <c r="AJ713" i="15"/>
  <c r="E13" i="18"/>
  <c r="F13" i="18"/>
  <c r="AE90" i="16"/>
  <c r="AH235" i="16"/>
  <c r="AH245" i="16"/>
  <c r="AH412" i="16"/>
  <c r="AI655" i="16"/>
  <c r="AJ655" i="16"/>
  <c r="AK655" i="16"/>
  <c r="AI622" i="16"/>
  <c r="AJ622" i="16"/>
  <c r="AI630" i="16"/>
  <c r="AJ630" i="16"/>
  <c r="AI675" i="16"/>
  <c r="AJ675" i="16"/>
  <c r="AI696" i="16"/>
  <c r="AJ69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09" i="16"/>
  <c r="AJ109" i="16"/>
  <c r="AI147" i="16"/>
  <c r="AJ147" i="16"/>
  <c r="AI312" i="16"/>
  <c r="AJ312" i="16"/>
  <c r="AH312" i="16"/>
  <c r="AI829" i="16"/>
  <c r="AJ829" i="16"/>
  <c r="AH829" i="16"/>
  <c r="AK1755" i="5"/>
  <c r="AK1749" i="5"/>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H2135" i="5"/>
  <c r="AH1863" i="5"/>
  <c r="AH196" i="6"/>
  <c r="AI895" i="6"/>
  <c r="AJ895" i="6"/>
  <c r="AI896" i="6"/>
  <c r="AJ896" i="6"/>
  <c r="AH1672" i="6"/>
  <c r="AH135" i="10"/>
  <c r="AI1955" i="6"/>
  <c r="AJ1955" i="6"/>
  <c r="AI1971" i="6"/>
  <c r="AJ1971" i="6"/>
  <c r="AG139" i="10"/>
  <c r="AI132" i="10"/>
  <c r="AJ132" i="10"/>
  <c r="AK132" i="10"/>
  <c r="AE132" i="10"/>
  <c r="AH131" i="10"/>
  <c r="AH2059" i="6"/>
  <c r="AH2127" i="6"/>
  <c r="AH218" i="15"/>
  <c r="AH234" i="15"/>
  <c r="AH269" i="15"/>
  <c r="AH293" i="15"/>
  <c r="AH309" i="15"/>
  <c r="AI320" i="15"/>
  <c r="AJ320" i="15"/>
  <c r="AH320" i="15"/>
  <c r="AI760" i="15"/>
  <c r="AJ760" i="15"/>
  <c r="AH563" i="15"/>
  <c r="AI849" i="16"/>
  <c r="AJ849" i="16"/>
  <c r="AH849" i="16"/>
  <c r="AI850" i="16"/>
  <c r="AJ850" i="16"/>
  <c r="AH850" i="16"/>
  <c r="AH1511" i="6"/>
  <c r="AH1557" i="6"/>
  <c r="AH1690" i="6"/>
  <c r="AG1812" i="6"/>
  <c r="AI1791" i="6"/>
  <c r="AJ1791" i="6"/>
  <c r="AH1773" i="6"/>
  <c r="AI1785" i="6"/>
  <c r="AJ1785" i="6"/>
  <c r="AH1785" i="6"/>
  <c r="AI84" i="11"/>
  <c r="AJ84" i="11"/>
  <c r="AK84" i="11"/>
  <c r="AE84" i="11"/>
  <c r="AH84" i="11"/>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62" i="5"/>
  <c r="AI1671" i="5"/>
  <c r="AJ1671" i="5"/>
  <c r="AI1672" i="5"/>
  <c r="AJ1672" i="5"/>
  <c r="AI1670" i="5"/>
  <c r="AJ1670" i="5"/>
  <c r="AK1754"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I457" i="15"/>
  <c r="AJ457" i="15"/>
  <c r="AI774" i="15"/>
  <c r="AJ774" i="15"/>
  <c r="AI319" i="15"/>
  <c r="AJ319" i="15"/>
  <c r="AH319" i="15"/>
  <c r="AH347" i="15"/>
  <c r="AI759" i="15"/>
  <c r="AJ759" i="15"/>
  <c r="AH486" i="15"/>
  <c r="AH561" i="15"/>
  <c r="AI773" i="15"/>
  <c r="AJ773" i="15"/>
  <c r="AI129" i="16"/>
  <c r="AJ129" i="16"/>
  <c r="AI137" i="16"/>
  <c r="AJ137" i="16"/>
  <c r="AI145" i="16"/>
  <c r="AJ145" i="16"/>
  <c r="AI502" i="16"/>
  <c r="AJ502" i="16"/>
  <c r="AI504" i="16"/>
  <c r="AJ504" i="16"/>
  <c r="AI496" i="16"/>
  <c r="AJ496" i="16"/>
  <c r="AI498" i="16"/>
  <c r="AJ498" i="16"/>
  <c r="AI500" i="16"/>
  <c r="AJ500" i="16"/>
  <c r="AI501" i="16"/>
  <c r="AJ501" i="16"/>
  <c r="AI499" i="16"/>
  <c r="AJ499" i="16"/>
  <c r="AI497" i="16"/>
  <c r="AJ497" i="16"/>
  <c r="AI534" i="16"/>
  <c r="AJ534" i="16"/>
  <c r="AI564" i="16"/>
  <c r="AJ564" i="16"/>
  <c r="V12" i="20"/>
  <c r="W12" i="20"/>
  <c r="R12" i="20"/>
  <c r="B13" i="22"/>
  <c r="C13" i="22"/>
  <c r="U17" i="36"/>
  <c r="T18" i="36"/>
  <c r="U23" i="36"/>
  <c r="AI533" i="15"/>
  <c r="AJ533" i="15"/>
  <c r="AH533" i="15"/>
  <c r="AI831" i="15"/>
  <c r="AJ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H842" i="5"/>
  <c r="AI1960" i="5"/>
  <c r="AJ1960" i="5"/>
  <c r="AI2036" i="5"/>
  <c r="AJ2036" i="5"/>
  <c r="E61" i="7"/>
  <c r="F61" i="7"/>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1573" i="5"/>
  <c r="AJ1573" i="5"/>
  <c r="AH1573" i="5"/>
  <c r="AG1740" i="5"/>
  <c r="AI1735" i="5"/>
  <c r="AJ1735" i="5"/>
  <c r="AH1735" i="5"/>
  <c r="AI1881" i="5"/>
  <c r="AJ1881" i="5"/>
  <c r="AH1881" i="5"/>
  <c r="AG2008" i="5"/>
  <c r="AI2003" i="5"/>
  <c r="AJ2003" i="5"/>
  <c r="AH2003" i="5"/>
  <c r="AH2074" i="5"/>
  <c r="AH2139" i="5"/>
  <c r="AI881" i="6"/>
  <c r="AJ881" i="6"/>
  <c r="AI897" i="6"/>
  <c r="AJ897" i="6"/>
  <c r="AI1004" i="6"/>
  <c r="AJ1004" i="6"/>
  <c r="AH1859" i="5"/>
  <c r="AH1867" i="5"/>
  <c r="AI1995" i="5"/>
  <c r="AJ1995" i="5"/>
  <c r="AH1995" i="5"/>
  <c r="AH200" i="6"/>
  <c r="AH208"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I2172" i="6"/>
  <c r="AJ2172" i="6"/>
  <c r="AK2172" i="6"/>
  <c r="AI1808" i="6"/>
  <c r="AJ1808" i="6"/>
  <c r="AH1808" i="6"/>
  <c r="AI1862" i="6"/>
  <c r="AJ1862" i="6"/>
  <c r="AH1862" i="6"/>
  <c r="AH2055" i="6"/>
  <c r="AH2063" i="6"/>
  <c r="AI2123" i="6"/>
  <c r="AJ2123" i="6"/>
  <c r="AK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H205" i="15"/>
  <c r="AH344" i="15"/>
  <c r="AI756" i="15"/>
  <c r="AJ756" i="15"/>
  <c r="AI39" i="16"/>
  <c r="AJ39" i="16"/>
  <c r="AK39" i="16"/>
  <c r="AI496" i="15"/>
  <c r="AJ496" i="15"/>
  <c r="AI108" i="16"/>
  <c r="AJ108" i="16"/>
  <c r="AH233" i="16"/>
  <c r="AH239" i="16"/>
  <c r="AH247" i="16"/>
  <c r="AH332" i="16"/>
  <c r="V24" i="20"/>
  <c r="W24" i="20"/>
  <c r="R24" i="20"/>
  <c r="B25" i="22"/>
  <c r="C25" i="22"/>
  <c r="U24" i="20"/>
  <c r="AI628" i="16"/>
  <c r="AJ628" i="16"/>
  <c r="AI663" i="16"/>
  <c r="AJ663" i="16"/>
  <c r="AK663" i="16"/>
  <c r="AI693" i="16"/>
  <c r="AJ693" i="16"/>
  <c r="AI695" i="16"/>
  <c r="AJ695" i="16"/>
  <c r="AI845" i="16"/>
  <c r="AJ845" i="16"/>
  <c r="AH845" i="16"/>
  <c r="V15" i="20"/>
  <c r="W15" i="20"/>
  <c r="R15" i="20"/>
  <c r="B16" i="22"/>
  <c r="C16" i="22"/>
  <c r="AI846" i="16"/>
  <c r="AJ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135" i="16"/>
  <c r="AJ135" i="16"/>
  <c r="AI621" i="16"/>
  <c r="AJ621" i="16"/>
  <c r="AI799" i="16"/>
  <c r="AJ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K2152" i="6"/>
  <c r="AH1515" i="6"/>
  <c r="AI1553" i="6"/>
  <c r="AJ1553" i="6"/>
  <c r="AH1553"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H227" i="15"/>
  <c r="AH298" i="15"/>
  <c r="AH345" i="15"/>
  <c r="AI100" i="16"/>
  <c r="AJ100" i="16"/>
  <c r="AI535" i="16"/>
  <c r="AJ535" i="16"/>
  <c r="AI803" i="16"/>
  <c r="AJ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I1839" i="5"/>
  <c r="AJ1839" i="5"/>
  <c r="AI1964" i="5"/>
  <c r="AJ1964" i="5"/>
  <c r="AI166" i="6"/>
  <c r="AJ166" i="6"/>
  <c r="AI2156" i="5"/>
  <c r="AJ2156" i="5"/>
  <c r="AK2156" i="5"/>
  <c r="AI184" i="6"/>
  <c r="AJ184" i="6"/>
  <c r="AI183" i="6"/>
  <c r="AJ183" i="6"/>
  <c r="AI182" i="6"/>
  <c r="AJ182" i="6"/>
  <c r="AI1879" i="5"/>
  <c r="AJ1879" i="5"/>
  <c r="AH1879" i="5"/>
  <c r="AI1943" i="5"/>
  <c r="AJ1943" i="5"/>
  <c r="AH1943" i="5"/>
  <c r="AG2077" i="5"/>
  <c r="AI2072" i="5"/>
  <c r="AJ2072" i="5"/>
  <c r="AH2072" i="5"/>
  <c r="AH2137" i="5"/>
  <c r="AI91" i="6"/>
  <c r="AJ91" i="6"/>
  <c r="AH91" i="6"/>
  <c r="AI171" i="6"/>
  <c r="AJ171" i="6"/>
  <c r="AI565" i="6"/>
  <c r="AJ565"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536" i="15"/>
  <c r="AJ536" i="15"/>
  <c r="AH203" i="15"/>
  <c r="AI322" i="15"/>
  <c r="AJ322" i="15"/>
  <c r="AH322" i="15"/>
  <c r="AH409" i="15"/>
  <c r="AI758" i="15"/>
  <c r="AJ758" i="15"/>
  <c r="AI816" i="15"/>
  <c r="AJ816" i="15"/>
  <c r="AI818" i="15"/>
  <c r="AJ818" i="15"/>
  <c r="AI812" i="15"/>
  <c r="AJ812" i="15"/>
  <c r="AI814" i="15"/>
  <c r="AJ814" i="15"/>
  <c r="AI498" i="15"/>
  <c r="AJ498" i="15"/>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H338" i="16"/>
  <c r="AI639" i="16"/>
  <c r="AJ639" i="16"/>
  <c r="AI847" i="16"/>
  <c r="AJ847" i="16"/>
  <c r="AH847" i="16"/>
  <c r="AI789" i="16"/>
  <c r="AJ789" i="16"/>
  <c r="V20" i="20"/>
  <c r="W20" i="20"/>
  <c r="R20" i="20"/>
  <c r="B21" i="22"/>
  <c r="C21" i="22"/>
  <c r="U12" i="31"/>
  <c r="T22" i="31"/>
  <c r="AI776" i="15"/>
  <c r="AJ776" i="15"/>
  <c r="AI835" i="15"/>
  <c r="AJ835" i="15"/>
  <c r="AI51" i="16"/>
  <c r="AJ51" i="16"/>
  <c r="AI830" i="15"/>
  <c r="AJ830" i="15"/>
  <c r="AH227" i="16"/>
  <c r="AG249" i="16"/>
  <c r="AI629" i="16"/>
  <c r="AJ629" i="16"/>
  <c r="AI830" i="16"/>
  <c r="AJ830" i="16"/>
  <c r="AH830" i="16"/>
  <c r="E30" i="7"/>
  <c r="F30" i="7"/>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H204" i="15"/>
  <c r="AH231" i="16"/>
  <c r="AI410" i="16"/>
  <c r="AJ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H1618" i="6"/>
  <c r="AI1811" i="6"/>
  <c r="AJ1811" i="6"/>
  <c r="AH1811" i="6"/>
  <c r="AI1861" i="6"/>
  <c r="AJ186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H562" i="15"/>
  <c r="AI881" i="15"/>
  <c r="AJ881" i="15"/>
  <c r="AI877" i="15"/>
  <c r="AJ877" i="15"/>
  <c r="AI883" i="15"/>
  <c r="AJ883" i="15"/>
  <c r="AI879" i="15"/>
  <c r="AJ879"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K2153" i="5"/>
  <c r="AI1257" i="5"/>
  <c r="AJ1257" i="5"/>
  <c r="AH1257" i="5"/>
  <c r="AI1385" i="5"/>
  <c r="AJ1385" i="5"/>
  <c r="AH1385" i="5"/>
  <c r="AI1952" i="5"/>
  <c r="AJ1952" i="5"/>
  <c r="AI2160" i="5"/>
  <c r="AJ2160" i="5"/>
  <c r="AK2160" i="5"/>
  <c r="AI93" i="6"/>
  <c r="AJ93" i="6"/>
  <c r="AH93" i="6"/>
  <c r="AI553" i="6"/>
  <c r="AJ553" i="6"/>
  <c r="AI569" i="6"/>
  <c r="AJ569" i="6"/>
  <c r="AI873" i="6"/>
  <c r="AJ873" i="6"/>
  <c r="AI1921" i="5"/>
  <c r="AJ1921" i="5"/>
  <c r="AH1921" i="5"/>
  <c r="AI1929" i="5"/>
  <c r="AJ1929" i="5"/>
  <c r="AH1929" i="5"/>
  <c r="AH130" i="6"/>
  <c r="AH138"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H564" i="15"/>
  <c r="AI752" i="15"/>
  <c r="AJ752" i="15"/>
  <c r="E34" i="17"/>
  <c r="F34" i="17"/>
  <c r="AE791"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AI181" i="5"/>
  <c r="AJ181" i="5"/>
  <c r="E17" i="7"/>
  <c r="F17" i="7"/>
  <c r="AK1762"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I1963" i="5"/>
  <c r="AJ1963" i="5"/>
  <c r="AI1896" i="5"/>
  <c r="AJ1896" i="5"/>
  <c r="AI1942" i="5"/>
  <c r="AJ1942" i="5"/>
  <c r="AH1942" i="5"/>
  <c r="AI2075" i="5"/>
  <c r="AJ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I2157" i="5"/>
  <c r="AJ2157" i="5"/>
  <c r="AK2157" i="5"/>
  <c r="AG845" i="5"/>
  <c r="AI841" i="5"/>
  <c r="AJ841" i="5"/>
  <c r="AH840" i="5"/>
  <c r="AG908" i="5"/>
  <c r="AI903" i="5"/>
  <c r="AJ903" i="5"/>
  <c r="AH903" i="5"/>
  <c r="AI1306" i="5"/>
  <c r="AJ1306" i="5"/>
  <c r="AH1306" i="5"/>
  <c r="AI1387" i="5"/>
  <c r="AJ1387" i="5"/>
  <c r="AH1387" i="5"/>
  <c r="AI1571" i="5"/>
  <c r="AJ1571" i="5"/>
  <c r="AH1571" i="5"/>
  <c r="AH1630" i="5"/>
  <c r="AG1821" i="5"/>
  <c r="AH1820" i="5"/>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H1860" i="6"/>
  <c r="AI2057" i="6"/>
  <c r="AJ2057" i="6"/>
  <c r="AH2057" i="6"/>
  <c r="AI2065" i="6"/>
  <c r="AJ2065" i="6"/>
  <c r="AH2065" i="6"/>
  <c r="AI2121" i="6"/>
  <c r="AJ2121" i="6"/>
  <c r="AK2121" i="6"/>
  <c r="AH2121"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707" i="15"/>
  <c r="AJ707" i="15"/>
  <c r="AI711" i="15"/>
  <c r="AJ711" i="15"/>
  <c r="AI128" i="16"/>
  <c r="AJ128" i="16"/>
  <c r="AI503" i="16"/>
  <c r="AJ503"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523" i="15"/>
  <c r="AJ523" i="15"/>
  <c r="AI527" i="15"/>
  <c r="AJ527" i="15"/>
  <c r="AI524" i="15"/>
  <c r="AJ524" i="15"/>
  <c r="AI525" i="15"/>
  <c r="AJ525" i="15"/>
  <c r="AI296" i="16"/>
  <c r="AJ296" i="16"/>
  <c r="AH296" i="16"/>
  <c r="AI753" i="16"/>
  <c r="AJ753"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AI274" i="16"/>
  <c r="AJ274" i="16"/>
  <c r="AI836" i="16"/>
  <c r="AJ836" i="16"/>
  <c r="AI686" i="5"/>
  <c r="AJ686" i="5"/>
  <c r="B34" i="18"/>
  <c r="C34" i="18"/>
  <c r="B25" i="17"/>
  <c r="C25" i="17"/>
  <c r="AI408" i="15"/>
  <c r="AJ408" i="15"/>
  <c r="AI1036" i="5"/>
  <c r="AJ1036" i="5"/>
  <c r="B13" i="17"/>
  <c r="C13" i="17"/>
  <c r="AI246" i="15"/>
  <c r="AJ246" i="15"/>
  <c r="AI222" i="15"/>
  <c r="AJ222" i="15"/>
  <c r="E25" i="17"/>
  <c r="F25" i="17"/>
  <c r="AI1773" i="6"/>
  <c r="AJ1773" i="6"/>
  <c r="E27" i="17"/>
  <c r="F27" i="17"/>
  <c r="AI1114" i="5"/>
  <c r="AJ1114" i="5"/>
  <c r="E38" i="7"/>
  <c r="F38" i="7"/>
  <c r="AI649" i="5"/>
  <c r="AJ649" i="5"/>
  <c r="E26" i="18"/>
  <c r="F26" i="18"/>
  <c r="AI1044" i="5"/>
  <c r="AJ1044" i="5"/>
  <c r="AI1490" i="5"/>
  <c r="AJ1490" i="5"/>
  <c r="AI1383" i="5"/>
  <c r="AJ1383" i="5"/>
  <c r="AI828" i="16"/>
  <c r="AJ828" i="16"/>
  <c r="AE690" i="15"/>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I130" i="6"/>
  <c r="AJ130" i="6"/>
  <c r="AE1976" i="5"/>
  <c r="AI1273" i="5"/>
  <c r="AJ1273" i="5"/>
  <c r="AI396" i="16"/>
  <c r="AJ396" i="16"/>
  <c r="AI398" i="16"/>
  <c r="AJ398" i="16"/>
  <c r="AI400" i="16"/>
  <c r="AJ400" i="16"/>
  <c r="AI402" i="16"/>
  <c r="AJ402" i="16"/>
  <c r="E32" i="17"/>
  <c r="F32" i="17"/>
  <c r="AE730" i="15"/>
  <c r="B8" i="27"/>
  <c r="R9" i="25"/>
  <c r="V13" i="25"/>
  <c r="W13" i="25"/>
  <c r="R13" i="25"/>
  <c r="AE700" i="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AI1409" i="5"/>
  <c r="AJ1409" i="5"/>
  <c r="AI1408" i="5"/>
  <c r="AJ1408" i="5"/>
  <c r="AI1407" i="5"/>
  <c r="AJ1407" i="5"/>
  <c r="AI1406" i="5"/>
  <c r="AJ1406" i="5"/>
  <c r="AI1402" i="5"/>
  <c r="AJ1402" i="5"/>
  <c r="E31" i="7"/>
  <c r="F31" i="7"/>
  <c r="B22" i="7"/>
  <c r="C22" i="7"/>
  <c r="AI298" i="15"/>
  <c r="AJ298" i="15"/>
  <c r="AI214" i="6"/>
  <c r="AJ214" i="6"/>
  <c r="AI213" i="6"/>
  <c r="AJ213" i="6"/>
  <c r="AI1319" i="5"/>
  <c r="AJ1319" i="5"/>
  <c r="V13" i="31"/>
  <c r="W13" i="31"/>
  <c r="R13" i="31"/>
  <c r="AI1682" i="6"/>
  <c r="AJ1682" i="6"/>
  <c r="AI1531" i="6"/>
  <c r="AJ1531" i="6"/>
  <c r="E12" i="12"/>
  <c r="AE42" i="10"/>
  <c r="AI233" i="16"/>
  <c r="AJ233" i="16"/>
  <c r="AI297" i="15"/>
  <c r="AJ297" i="15"/>
  <c r="AI2055" i="6"/>
  <c r="AJ2055" i="6"/>
  <c r="AI1867" i="5"/>
  <c r="AJ1867" i="5"/>
  <c r="AI2074" i="5"/>
  <c r="AJ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I268" i="15"/>
  <c r="AJ268" i="15"/>
  <c r="AI1712" i="6"/>
  <c r="AJ1712" i="6"/>
  <c r="AI2006" i="5"/>
  <c r="AJ2006" i="5"/>
  <c r="AI269" i="15"/>
  <c r="AJ269" i="15"/>
  <c r="AI1672" i="6"/>
  <c r="AJ1672" i="6"/>
  <c r="AI1863" i="5"/>
  <c r="AJ1863" i="5"/>
  <c r="AI403" i="16"/>
  <c r="AJ403" i="16"/>
  <c r="AE1061" i="5"/>
  <c r="AI243" i="15"/>
  <c r="AJ243" i="15"/>
  <c r="AI235" i="16"/>
  <c r="AJ235" i="16"/>
  <c r="AI206" i="6"/>
  <c r="AJ206" i="6"/>
  <c r="AI1861" i="5"/>
  <c r="AJ1861" i="5"/>
  <c r="AI1737" i="5"/>
  <c r="AJ1737" i="5"/>
  <c r="AI1328" i="5"/>
  <c r="AJ1328" i="5"/>
  <c r="AI2004" i="5"/>
  <c r="AJ2004" i="5"/>
  <c r="AI1038" i="5"/>
  <c r="AJ1038" i="5"/>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92" i="6"/>
  <c r="AJ1792" i="6"/>
  <c r="AI1717" i="6"/>
  <c r="AJ1717" i="6"/>
  <c r="AI1685" i="6"/>
  <c r="AJ1685" i="6"/>
  <c r="AI1552" i="6"/>
  <c r="AJ1552" i="6"/>
  <c r="AI142" i="6"/>
  <c r="AJ142" i="6"/>
  <c r="B27" i="7"/>
  <c r="C27" i="7"/>
  <c r="AI310" i="15"/>
  <c r="AJ310" i="15"/>
  <c r="AI292" i="16"/>
  <c r="AJ292" i="16"/>
  <c r="AI221" i="15"/>
  <c r="AJ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I226" i="15"/>
  <c r="AJ226" i="15"/>
  <c r="AI176" i="15"/>
  <c r="AJ176" i="15"/>
  <c r="AI2007" i="5"/>
  <c r="AJ2007" i="5"/>
  <c r="AI1041" i="5"/>
  <c r="AJ1041" i="5"/>
  <c r="AI753" i="5"/>
  <c r="AJ753" i="5"/>
  <c r="E12" i="7"/>
  <c r="AI1708" i="6"/>
  <c r="AJ1708" i="6"/>
  <c r="AI298" i="16"/>
  <c r="AJ298" i="16"/>
  <c r="AI287" i="15"/>
  <c r="AJ287" i="15"/>
  <c r="AI240" i="15"/>
  <c r="AJ240" i="15"/>
  <c r="AI192" i="15"/>
  <c r="AJ192" i="15"/>
  <c r="AI1794" i="6"/>
  <c r="AJ1794" i="6"/>
  <c r="AI1719" i="6"/>
  <c r="AJ1719" i="6"/>
  <c r="AI1687" i="6"/>
  <c r="AJ1687" i="6"/>
  <c r="AI1524" i="6"/>
  <c r="AJ1524" i="6"/>
  <c r="AI150" i="6"/>
  <c r="AJ150" i="6"/>
  <c r="AI773" i="5"/>
  <c r="AJ773" i="5"/>
  <c r="AI681" i="5"/>
  <c r="AJ681" i="5"/>
  <c r="AI620" i="5"/>
  <c r="AJ620" i="5"/>
  <c r="AI187" i="15"/>
  <c r="AJ187" i="15"/>
  <c r="AI1797" i="6"/>
  <c r="AJ1797" i="6"/>
  <c r="AI1686" i="6"/>
  <c r="AJ1686" i="6"/>
  <c r="AI1507" i="6"/>
  <c r="AJ1507" i="6"/>
  <c r="AI1761" i="6"/>
  <c r="AJ1761" i="6"/>
  <c r="AK1761" i="6"/>
  <c r="AI1070" i="6"/>
  <c r="AJ1070" i="6"/>
  <c r="AI131" i="6"/>
  <c r="AJ131" i="6"/>
  <c r="AI1864" i="5"/>
  <c r="AJ1864" i="5"/>
  <c r="AI1386" i="5"/>
  <c r="AJ1386" i="5"/>
  <c r="E45" i="7"/>
  <c r="F45" i="7"/>
  <c r="AI792" i="5"/>
  <c r="AJ792" i="5"/>
  <c r="AI754" i="5"/>
  <c r="AJ754" i="5"/>
  <c r="AI684" i="5"/>
  <c r="AJ684" i="5"/>
  <c r="AI1107" i="5"/>
  <c r="AJ1107" i="5"/>
  <c r="B12" i="22"/>
  <c r="R28" i="20"/>
  <c r="R39" i="20"/>
  <c r="AI272" i="15"/>
  <c r="AJ272" i="15"/>
  <c r="AI2062" i="6"/>
  <c r="AJ2062" i="6"/>
  <c r="AI1684" i="6"/>
  <c r="AJ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8" i="6"/>
  <c r="AJ138" i="6"/>
  <c r="AI1338" i="5"/>
  <c r="AJ1338" i="5"/>
  <c r="AI1337" i="5"/>
  <c r="AJ1337" i="5"/>
  <c r="AI1336" i="5"/>
  <c r="AJ1336" i="5"/>
  <c r="G15" i="22"/>
  <c r="AI1862" i="5"/>
  <c r="AJ1862" i="5"/>
  <c r="AI231" i="16"/>
  <c r="AJ231" i="16"/>
  <c r="E20" i="17"/>
  <c r="F20" i="17"/>
  <c r="AE389" i="15"/>
  <c r="AI2054" i="6"/>
  <c r="AJ2054" i="6"/>
  <c r="AI2073" i="5"/>
  <c r="AJ2073" i="5"/>
  <c r="B23" i="7"/>
  <c r="C23" i="7"/>
  <c r="B13" i="18"/>
  <c r="C13" i="18"/>
  <c r="AE81" i="16"/>
  <c r="AI409" i="15"/>
  <c r="AJ409" i="15"/>
  <c r="AI307" i="15"/>
  <c r="AJ307" i="15"/>
  <c r="AI275" i="15"/>
  <c r="AJ275" i="15"/>
  <c r="E24" i="7"/>
  <c r="F24" i="7"/>
  <c r="AI1726" i="6"/>
  <c r="AJ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I1698" i="6"/>
  <c r="AJ1698" i="6"/>
  <c r="AI1561" i="6"/>
  <c r="AJ1561" i="6"/>
  <c r="B37" i="18"/>
  <c r="C37" i="18"/>
  <c r="AE874" i="16"/>
  <c r="AI239" i="16"/>
  <c r="AJ239" i="16"/>
  <c r="B35" i="17"/>
  <c r="C35" i="17"/>
  <c r="AE808" i="15"/>
  <c r="AI305" i="15"/>
  <c r="AJ305" i="15"/>
  <c r="AI273" i="15"/>
  <c r="AJ273" i="15"/>
  <c r="AI2063" i="6"/>
  <c r="AJ2063" i="6"/>
  <c r="AI1045" i="5"/>
  <c r="AJ1045" i="5"/>
  <c r="AI308" i="15"/>
  <c r="AJ308" i="15"/>
  <c r="AI276" i="15"/>
  <c r="AJ276" i="15"/>
  <c r="AI1720" i="6"/>
  <c r="AJ1720" i="6"/>
  <c r="AI1688" i="6"/>
  <c r="AJ1688" i="6"/>
  <c r="AI133" i="6"/>
  <c r="AJ133" i="6"/>
  <c r="AI151" i="6"/>
  <c r="AJ151" i="6"/>
  <c r="AI617" i="5"/>
  <c r="AJ617" i="5"/>
  <c r="AI1511" i="6"/>
  <c r="AJ1511" i="6"/>
  <c r="AI293" i="15"/>
  <c r="AJ293" i="15"/>
  <c r="AI135" i="10"/>
  <c r="AJ135" i="10"/>
  <c r="AK135" i="10"/>
  <c r="AE135" i="10"/>
  <c r="AI196" i="6"/>
  <c r="AJ196" i="6"/>
  <c r="AI1724" i="6"/>
  <c r="AJ1724" i="6"/>
  <c r="AI282" i="15"/>
  <c r="AJ282" i="15"/>
  <c r="AI245" i="16"/>
  <c r="AJ245" i="16"/>
  <c r="B15" i="17"/>
  <c r="C15" i="17"/>
  <c r="AE150" i="15"/>
  <c r="AI132" i="6"/>
  <c r="AJ132" i="6"/>
  <c r="AI1869" i="5"/>
  <c r="AJ1869" i="5"/>
  <c r="AI844" i="5"/>
  <c r="AJ844" i="5"/>
  <c r="AI651" i="5"/>
  <c r="AJ651" i="5"/>
  <c r="AI90" i="6"/>
  <c r="AJ90" i="6"/>
  <c r="E64" i="7"/>
  <c r="F64" i="7"/>
  <c r="E42" i="7"/>
  <c r="F42" i="7"/>
  <c r="AI1046" i="5"/>
  <c r="AJ1046" i="5"/>
  <c r="AI650" i="5"/>
  <c r="AJ650" i="5"/>
  <c r="AI278" i="15"/>
  <c r="AJ278" i="15"/>
  <c r="AI282" i="16"/>
  <c r="AJ282" i="16"/>
  <c r="AI411" i="15"/>
  <c r="AJ411" i="15"/>
  <c r="AI1800" i="6"/>
  <c r="AJ1800" i="6"/>
  <c r="AI1725" i="6"/>
  <c r="AJ1725" i="6"/>
  <c r="AI1693" i="6"/>
  <c r="AJ1693" i="6"/>
  <c r="AI1560" i="6"/>
  <c r="AJ1560" i="6"/>
  <c r="AI1510" i="6"/>
  <c r="AJ1510" i="6"/>
  <c r="AI1925" i="5"/>
  <c r="AJ1925" i="5"/>
  <c r="AI148" i="6"/>
  <c r="AJ148" i="6"/>
  <c r="AI1491" i="5"/>
  <c r="AJ1491" i="5"/>
  <c r="E47" i="7"/>
  <c r="F47" i="7"/>
  <c r="AI1322" i="5"/>
  <c r="AJ1322" i="5"/>
  <c r="AI653" i="5"/>
  <c r="AJ653" i="5"/>
  <c r="E16" i="7"/>
  <c r="F16" i="7"/>
  <c r="AI219" i="15"/>
  <c r="AJ219" i="15"/>
  <c r="V18" i="30"/>
  <c r="W18" i="30"/>
  <c r="R18" i="30"/>
  <c r="AI308" i="16"/>
  <c r="AJ308" i="16"/>
  <c r="AI229" i="15"/>
  <c r="AJ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E56" i="7"/>
  <c r="F56" i="7"/>
  <c r="AI1325" i="5"/>
  <c r="AJ1325" i="5"/>
  <c r="AI1106" i="5"/>
  <c r="AJ1106" i="5"/>
  <c r="AI1048" i="5"/>
  <c r="AJ1048" i="5"/>
  <c r="AI774" i="5"/>
  <c r="AJ774" i="5"/>
  <c r="AI678" i="5"/>
  <c r="AJ678" i="5"/>
  <c r="E14" i="7"/>
  <c r="F14" i="7"/>
  <c r="AI1722" i="6"/>
  <c r="AJ1722" i="6"/>
  <c r="AI1527" i="6"/>
  <c r="AJ1527" i="6"/>
  <c r="B16" i="18"/>
  <c r="C16" i="18"/>
  <c r="AE198" i="16"/>
  <c r="AI242" i="15"/>
  <c r="AJ242" i="15"/>
  <c r="AI1343" i="6"/>
  <c r="AJ1343" i="6"/>
  <c r="AI1871" i="5"/>
  <c r="AJ1871" i="5"/>
  <c r="AI1115" i="5"/>
  <c r="AJ1115" i="5"/>
  <c r="AI775" i="5"/>
  <c r="AJ775" i="5"/>
  <c r="AI675" i="5"/>
  <c r="AJ675" i="5"/>
  <c r="B51" i="7"/>
  <c r="C51" i="7"/>
  <c r="B25" i="7"/>
  <c r="C25" i="7"/>
  <c r="AI268" i="16"/>
  <c r="AJ268" i="16"/>
  <c r="E24" i="17"/>
  <c r="F24" i="17"/>
  <c r="AE515" i="15"/>
  <c r="AI295" i="15"/>
  <c r="AJ295" i="15"/>
  <c r="AI248" i="15"/>
  <c r="AJ248" i="15"/>
  <c r="AI216" i="15"/>
  <c r="AJ216" i="15"/>
  <c r="AI1802" i="6"/>
  <c r="AJ1802" i="6"/>
  <c r="AI1727" i="6"/>
  <c r="AJ1727" i="6"/>
  <c r="AI1695" i="6"/>
  <c r="AJ1695" i="6"/>
  <c r="AI1345" i="6"/>
  <c r="AJ1345" i="6"/>
  <c r="AI2005" i="5"/>
  <c r="AJ2005" i="5"/>
  <c r="AI781" i="5"/>
  <c r="AJ781" i="5"/>
  <c r="AI689" i="5"/>
  <c r="AJ689" i="5"/>
  <c r="AI834" i="16"/>
  <c r="AJ834" i="16"/>
  <c r="AI274" i="15"/>
  <c r="AJ274" i="15"/>
  <c r="AI1702" i="6"/>
  <c r="AJ1702" i="6"/>
  <c r="AI139" i="6"/>
  <c r="AJ139" i="6"/>
  <c r="AI1872" i="5"/>
  <c r="AJ1872" i="5"/>
  <c r="AI1404" i="5"/>
  <c r="AJ1404" i="5"/>
  <c r="AI229" i="16"/>
  <c r="AJ229" i="16"/>
  <c r="AI1706" i="6"/>
  <c r="AJ1706" i="6"/>
  <c r="C20" i="22"/>
  <c r="C19" i="22"/>
  <c r="AI833" i="16"/>
  <c r="AJ833" i="16"/>
  <c r="AI288" i="15"/>
  <c r="AJ288" i="15"/>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I2066" i="6"/>
  <c r="AJ2066" i="6"/>
  <c r="AI2050" i="6"/>
  <c r="AJ2050" i="6"/>
  <c r="AI2053" i="6"/>
  <c r="AJ2053" i="6"/>
  <c r="AI2049" i="6"/>
  <c r="AJ2049" i="6"/>
  <c r="AI2052" i="6"/>
  <c r="AJ2052" i="6"/>
  <c r="AI2067" i="6"/>
  <c r="AJ2067" i="6"/>
  <c r="AI2051" i="6"/>
  <c r="AJ2051" i="6"/>
  <c r="B15" i="7"/>
  <c r="C15" i="7"/>
  <c r="AI227" i="16"/>
  <c r="AJ227" i="16"/>
  <c r="B23" i="18"/>
  <c r="C23" i="18"/>
  <c r="AE479" i="16"/>
  <c r="AI283" i="15"/>
  <c r="AJ283" i="15"/>
  <c r="AI122" i="10"/>
  <c r="AJ122" i="10"/>
  <c r="AK122" i="10"/>
  <c r="AE122" i="10"/>
  <c r="B41" i="7"/>
  <c r="C41" i="7"/>
  <c r="AI1280" i="6"/>
  <c r="AJ1280" i="6"/>
  <c r="AI1860" i="5"/>
  <c r="AJ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247" i="16"/>
  <c r="AJ247" i="16"/>
  <c r="AI313" i="15"/>
  <c r="AJ313" i="15"/>
  <c r="AI281" i="15"/>
  <c r="AJ281" i="15"/>
  <c r="AI200" i="6"/>
  <c r="AJ200" i="6"/>
  <c r="AE2042" i="5"/>
  <c r="AI842" i="5"/>
  <c r="AJ842" i="5"/>
  <c r="AI26" i="5"/>
  <c r="AJ26" i="5"/>
  <c r="AI31" i="5"/>
  <c r="AJ31" i="5"/>
  <c r="AI29" i="5"/>
  <c r="AJ29" i="5"/>
  <c r="AI27" i="5"/>
  <c r="AJ27" i="5"/>
  <c r="AI25" i="5"/>
  <c r="AJ25" i="5"/>
  <c r="AI28" i="5"/>
  <c r="AJ28" i="5"/>
  <c r="V23" i="36"/>
  <c r="W23" i="36"/>
  <c r="R23" i="36"/>
  <c r="V17" i="36"/>
  <c r="W17" i="36"/>
  <c r="R17" i="36"/>
  <c r="AI284" i="15"/>
  <c r="AJ284" i="15"/>
  <c r="AI1728" i="6"/>
  <c r="AJ1728" i="6"/>
  <c r="AI1696" i="6"/>
  <c r="AJ1696" i="6"/>
  <c r="AI1385" i="6"/>
  <c r="AJ1385" i="6"/>
  <c r="AI1383" i="6"/>
  <c r="AJ1383" i="6"/>
  <c r="AI1387" i="6"/>
  <c r="AJ1387" i="6"/>
  <c r="AI141" i="6"/>
  <c r="AJ141" i="6"/>
  <c r="AI1920" i="5"/>
  <c r="AJ1920" i="5"/>
  <c r="B43" i="7"/>
  <c r="C43" i="7"/>
  <c r="B26" i="7"/>
  <c r="C26" i="7"/>
  <c r="AI1690" i="6"/>
  <c r="AJ1690" i="6"/>
  <c r="AI1557" i="6"/>
  <c r="AJ1557" i="6"/>
  <c r="AI309" i="15"/>
  <c r="AJ309" i="15"/>
  <c r="AI218" i="15"/>
  <c r="AJ218" i="15"/>
  <c r="AE139" i="10"/>
  <c r="AI1739" i="5"/>
  <c r="AJ1739" i="5"/>
  <c r="B52" i="7"/>
  <c r="C52" i="7"/>
  <c r="B26" i="18"/>
  <c r="C26" i="18"/>
  <c r="AE557" i="16"/>
  <c r="AI412" i="15"/>
  <c r="AJ412" i="15"/>
  <c r="AI302" i="15"/>
  <c r="AJ302" i="15"/>
  <c r="AI412" i="16"/>
  <c r="AJ412"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1559" i="6"/>
  <c r="AJ1559" i="6"/>
  <c r="AI1509" i="6"/>
  <c r="AJ1509" i="6"/>
  <c r="AI211" i="6"/>
  <c r="AJ211" i="6"/>
  <c r="AI1858" i="5"/>
  <c r="AJ1858" i="5"/>
  <c r="AI1333" i="5"/>
  <c r="AJ1333" i="5"/>
  <c r="AI1801" i="6"/>
  <c r="AJ1801" i="6"/>
  <c r="AI285" i="15"/>
  <c r="AJ285" i="15"/>
  <c r="AI179" i="15"/>
  <c r="AJ179" i="15"/>
  <c r="AI204" i="6"/>
  <c r="AJ204" i="6"/>
  <c r="AI1403" i="5"/>
  <c r="AJ1403" i="5"/>
  <c r="AI764" i="5"/>
  <c r="AJ764" i="5"/>
  <c r="AI762" i="5"/>
  <c r="AJ762" i="5"/>
  <c r="AI760" i="5"/>
  <c r="AJ760" i="5"/>
  <c r="AI761" i="5"/>
  <c r="AJ761" i="5"/>
  <c r="AI765" i="5"/>
  <c r="AJ765" i="5"/>
  <c r="AI763" i="5"/>
  <c r="AJ763" i="5"/>
  <c r="AI1932" i="5"/>
  <c r="AJ1932" i="5"/>
  <c r="B21" i="7"/>
  <c r="C21" i="7"/>
  <c r="B53" i="7"/>
  <c r="C53" i="7"/>
  <c r="AI276" i="16"/>
  <c r="AJ276" i="16"/>
  <c r="AI303" i="15"/>
  <c r="AJ303" i="15"/>
  <c r="AI271" i="15"/>
  <c r="AJ271" i="15"/>
  <c r="AI224" i="15"/>
  <c r="AJ224" i="15"/>
  <c r="AI1778" i="6"/>
  <c r="AJ1778" i="6"/>
  <c r="AI1703" i="6"/>
  <c r="AJ1703" i="6"/>
  <c r="AI1558" i="6"/>
  <c r="AJ1558" i="6"/>
  <c r="AI1508" i="6"/>
  <c r="AJ1508" i="6"/>
  <c r="AI2076" i="5"/>
  <c r="AJ2076" i="5"/>
  <c r="E59" i="7"/>
  <c r="F59" i="7"/>
  <c r="AI789" i="5"/>
  <c r="AJ789" i="5"/>
  <c r="AI665" i="5"/>
  <c r="AJ665" i="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1858" i="6"/>
  <c r="AJ1858" i="6"/>
  <c r="AI37" i="6"/>
  <c r="AJ37" i="6"/>
  <c r="AI783" i="5"/>
  <c r="AJ783" i="5"/>
  <c r="AI598" i="5"/>
  <c r="AJ598" i="5"/>
  <c r="AI312" i="15"/>
  <c r="AJ312" i="15"/>
  <c r="AI1775" i="6"/>
  <c r="AJ1775" i="6"/>
  <c r="F18" i="23"/>
  <c r="G12" i="23"/>
  <c r="AE114" i="11"/>
  <c r="AE1623" i="5"/>
  <c r="B32" i="18"/>
  <c r="C32" i="18"/>
  <c r="AE717" i="16"/>
  <c r="AE177" i="5"/>
  <c r="AI266" i="15"/>
  <c r="AJ266" i="15"/>
  <c r="AI1820" i="5"/>
  <c r="AJ1820" i="5"/>
  <c r="AI1266" i="5"/>
  <c r="AJ1266" i="5"/>
  <c r="B31" i="7"/>
  <c r="C31" i="7"/>
  <c r="AI399" i="16"/>
  <c r="AJ399" i="16"/>
  <c r="AI401" i="16"/>
  <c r="AJ401" i="16"/>
  <c r="V22" i="35"/>
  <c r="W22" i="35"/>
  <c r="R22" i="35"/>
  <c r="B20" i="7"/>
  <c r="C20" i="7"/>
  <c r="AI294" i="15"/>
  <c r="AJ294" i="15"/>
  <c r="V11" i="25"/>
  <c r="W11" i="25"/>
  <c r="R11" i="25"/>
  <c r="G13" i="22"/>
  <c r="AI1321" i="5"/>
  <c r="AJ1321" i="5"/>
  <c r="AI296" i="15"/>
  <c r="AJ296" i="15"/>
  <c r="V12" i="31"/>
  <c r="W12" i="31"/>
  <c r="R12" i="31"/>
  <c r="AI291" i="15"/>
  <c r="AJ291" i="15"/>
  <c r="AI1281" i="6"/>
  <c r="AJ1281" i="6"/>
  <c r="B64" i="7"/>
  <c r="C64" i="7"/>
  <c r="AI1396" i="5"/>
  <c r="AJ1396" i="5"/>
  <c r="AI1694" i="6"/>
  <c r="AJ1694" i="6"/>
  <c r="AI193" i="6"/>
  <c r="AJ193" i="6"/>
  <c r="AI135" i="6"/>
  <c r="AJ135" i="6"/>
  <c r="AI1918" i="5"/>
  <c r="AJ1918" i="5"/>
  <c r="AI1868" i="5"/>
  <c r="AJ1868" i="5"/>
  <c r="B55" i="7"/>
  <c r="C55" i="7"/>
  <c r="AI1399" i="5"/>
  <c r="AJ1399" i="5"/>
  <c r="B49" i="7"/>
  <c r="C49" i="7"/>
  <c r="AI1730" i="6"/>
  <c r="AJ1730" i="6"/>
  <c r="AI1519" i="6"/>
  <c r="AJ1519" i="6"/>
  <c r="AI1503" i="6"/>
  <c r="AJ1503" i="6"/>
  <c r="AI289" i="15"/>
  <c r="AJ289" i="15"/>
  <c r="AI208" i="6"/>
  <c r="AJ208" i="6"/>
  <c r="AI1859" i="5"/>
  <c r="AJ1859" i="5"/>
  <c r="E31" i="17"/>
  <c r="F31" i="17"/>
  <c r="AE699" i="15"/>
  <c r="AI292" i="15"/>
  <c r="AJ292" i="15"/>
  <c r="AI2058" i="6"/>
  <c r="AJ2058" i="6"/>
  <c r="AI1704" i="6"/>
  <c r="AJ1704" i="6"/>
  <c r="AI1928" i="5"/>
  <c r="AJ1928" i="5"/>
  <c r="AI1401" i="5"/>
  <c r="AJ1401" i="5"/>
  <c r="AI30" i="5"/>
  <c r="AJ30" i="5"/>
  <c r="AI234" i="15"/>
  <c r="AJ234" i="15"/>
  <c r="AI2059" i="6"/>
  <c r="AJ2059" i="6"/>
  <c r="AI1049" i="5"/>
  <c r="AJ1049" i="5"/>
  <c r="AI223" i="15"/>
  <c r="AJ223" i="15"/>
  <c r="AI470" i="15"/>
  <c r="AJ470" i="15"/>
  <c r="AI472" i="15"/>
  <c r="AJ472" i="15"/>
  <c r="AI471" i="15"/>
  <c r="AJ471" i="15"/>
  <c r="AI476" i="15"/>
  <c r="AJ476" i="15"/>
  <c r="AI477" i="15"/>
  <c r="AJ477" i="15"/>
  <c r="AI1810" i="6"/>
  <c r="AJ1810" i="6"/>
  <c r="AI198" i="6"/>
  <c r="AJ198" i="6"/>
  <c r="AI1931" i="5"/>
  <c r="AJ1931" i="5"/>
  <c r="AI1320" i="5"/>
  <c r="AJ1320" i="5"/>
  <c r="AI1047" i="5"/>
  <c r="AJ1047" i="5"/>
  <c r="AI2064" i="6"/>
  <c r="AJ2064" i="6"/>
  <c r="AI2060" i="6"/>
  <c r="AJ2060" i="6"/>
  <c r="V12" i="25"/>
  <c r="W12" i="25"/>
  <c r="R12" i="25"/>
  <c r="G16" i="22"/>
  <c r="AI310" i="16"/>
  <c r="AJ310" i="16"/>
  <c r="AI266" i="16"/>
  <c r="AJ266" i="16"/>
  <c r="AI1784" i="6"/>
  <c r="AJ1784" i="6"/>
  <c r="AI1709" i="6"/>
  <c r="AJ1709" i="6"/>
  <c r="AI1526" i="6"/>
  <c r="AJ1526" i="6"/>
  <c r="AI134" i="6"/>
  <c r="AJ134" i="6"/>
  <c r="B13" i="7"/>
  <c r="C13" i="7"/>
  <c r="B24" i="7"/>
  <c r="C24" i="7"/>
  <c r="AI286" i="15"/>
  <c r="AJ286" i="15"/>
  <c r="R9" i="35"/>
  <c r="B8" i="37"/>
  <c r="V12" i="35"/>
  <c r="W12" i="35"/>
  <c r="R12" i="35"/>
  <c r="V16" i="35"/>
  <c r="W16" i="35"/>
  <c r="R16" i="35"/>
  <c r="V11" i="35"/>
  <c r="W11" i="35"/>
  <c r="R11" i="35"/>
  <c r="G14" i="23"/>
  <c r="AI245" i="15"/>
  <c r="AJ245" i="15"/>
  <c r="AI193" i="15"/>
  <c r="AJ193" i="15"/>
  <c r="AI1517" i="6"/>
  <c r="AJ1517" i="6"/>
  <c r="AI940" i="5"/>
  <c r="AJ940" i="5"/>
  <c r="B36" i="7"/>
  <c r="C36" i="7"/>
  <c r="AI790" i="5"/>
  <c r="AJ790" i="5"/>
  <c r="AI662" i="5"/>
  <c r="AJ662" i="5"/>
  <c r="AI1523" i="6"/>
  <c r="AJ1523" i="6"/>
  <c r="AI237" i="16"/>
  <c r="AJ237" i="16"/>
  <c r="AI301" i="15"/>
  <c r="AJ301" i="15"/>
  <c r="AI194" i="15"/>
  <c r="AJ194" i="15"/>
  <c r="AI212" i="6"/>
  <c r="AJ212" i="6"/>
  <c r="AI1397" i="5"/>
  <c r="AJ1397" i="5"/>
  <c r="B14" i="17"/>
  <c r="C14" i="17"/>
  <c r="AE112" i="15"/>
  <c r="B25" i="18"/>
  <c r="C25" i="18"/>
  <c r="AE529" i="16"/>
  <c r="AI284" i="16"/>
  <c r="AJ284" i="16"/>
  <c r="AI311" i="15"/>
  <c r="AJ311" i="15"/>
  <c r="AI279" i="15"/>
  <c r="AJ279" i="15"/>
  <c r="AI181" i="15"/>
  <c r="AJ181" i="15"/>
  <c r="AI1786" i="6"/>
  <c r="AJ1786" i="6"/>
  <c r="AI1516" i="6"/>
  <c r="AJ1516" i="6"/>
  <c r="AE151" i="10"/>
  <c r="B12" i="12"/>
  <c r="AE33" i="10"/>
  <c r="AI1400" i="5"/>
  <c r="AJ1400" i="5"/>
  <c r="AI797" i="5"/>
  <c r="AJ797" i="5"/>
  <c r="AI759" i="5"/>
  <c r="AJ759" i="5"/>
  <c r="AI673" i="5"/>
  <c r="AJ673" i="5"/>
  <c r="AI1781" i="6"/>
  <c r="AJ1781" i="6"/>
  <c r="AI205" i="6"/>
  <c r="AJ205" i="6"/>
  <c r="AI1930" i="5"/>
  <c r="AJ1930" i="5"/>
  <c r="AI1323" i="5"/>
  <c r="AJ1323" i="5"/>
  <c r="AI784" i="5"/>
  <c r="AJ784" i="5"/>
  <c r="B8" i="28"/>
  <c r="R9" i="26"/>
  <c r="V12" i="26"/>
  <c r="W12" i="26"/>
  <c r="R12" i="26"/>
  <c r="V11" i="26"/>
  <c r="W11" i="26"/>
  <c r="R11" i="26"/>
  <c r="R14" i="26"/>
  <c r="R24" i="26"/>
  <c r="V27" i="35"/>
  <c r="W27" i="35"/>
  <c r="R27" i="35"/>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<sst xmlns="http://schemas.openxmlformats.org/spreadsheetml/2006/main" count="29834" uniqueCount="2704">
  <si>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</si>
  <si>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</si>
  <si>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</si>
  <si>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</si>
  <si>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Servicios de Salud Pública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</si>
  <si>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</si>
  <si>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</si>
  <si>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</si>
  <si>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</si>
  <si>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</si>
  <si>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</si>
  <si>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</si>
  <si>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</si>
  <si>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</si>
  <si>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</si>
  <si>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</si>
  <si>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</si>
  <si>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</si>
  <si>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</si>
  <si>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</si>
  <si>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</si>
  <si>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</si>
  <si>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</si>
  <si>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</si>
  <si>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</si>
  <si>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</si>
  <si>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</si>
  <si>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</si>
  <si>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</si>
  <si>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</si>
  <si>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</si>
  <si>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</si>
  <si>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</si>
  <si>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</si>
  <si>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</si>
  <si>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</si>
  <si>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</si>
  <si>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</si>
  <si>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</si>
  <si>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</si>
  <si>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</si>
  <si>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</si>
  <si>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</si>
  <si>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</si>
  <si>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</si>
  <si>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</si>
  <si>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</si>
  <si>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</si>
  <si>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</si>
  <si>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</si>
  <si>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</si>
  <si>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</si>
  <si>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</si>
  <si>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</si>
  <si>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</si>
  <si>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</si>
  <si>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</si>
  <si>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</si>
  <si>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</si>
  <si>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</si>
  <si>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</si>
  <si>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</si>
  <si>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</si>
  <si>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</si>
  <si>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</si>
  <si>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</si>
  <si>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</si>
  <si>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</si>
  <si>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</si>
  <si>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</si>
  <si>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</si>
  <si>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</si>
  <si>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</si>
  <si>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</si>
  <si>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</si>
  <si>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</si>
  <si>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</si>
  <si>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</si>
  <si>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</si>
  <si>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</si>
  <si>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</si>
  <si>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</si>
  <si>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</si>
  <si>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</si>
  <si>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</si>
  <si>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</si>
  <si>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</si>
  <si>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</si>
  <si>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</si>
  <si>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</si>
  <si>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</si>
  <si>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</si>
  <si>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</si>
  <si>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</si>
  <si>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</si>
  <si>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</si>
  <si>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</si>
  <si>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</si>
  <si>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</si>
  <si>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</si>
  <si>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</si>
  <si>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</si>
  <si>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</si>
  <si>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</si>
  <si>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</si>
  <si>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</si>
  <si>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</si>
  <si>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</si>
  <si>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</si>
  <si>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</si>
  <si>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</si>
  <si>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</si>
  <si>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</si>
  <si>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</si>
  <si>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</si>
  <si>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</si>
  <si>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</si>
  <si>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</si>
  <si>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</si>
  <si>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</si>
  <si>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</si>
  <si>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</si>
  <si>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</si>
  <si>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</si>
  <si>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</si>
  <si>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</si>
  <si>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</si>
  <si>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</si>
  <si>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</si>
  <si>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</si>
  <si>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</si>
  <si>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</si>
  <si>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</si>
  <si>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</si>
  <si>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</si>
  <si>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</si>
  <si>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</si>
  <si>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</si>
  <si>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</si>
  <si>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</si>
  <si>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</si>
  <si>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</si>
  <si>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</si>
  <si>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</si>
  <si>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</si>
  <si>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</si>
  <si>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</si>
  <si>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</si>
  <si>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</si>
  <si>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</si>
  <si>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</si>
  <si>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</si>
  <si>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</si>
  <si>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</si>
  <si>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</si>
  <si>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</si>
  <si>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</si>
  <si>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</si>
  <si>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</si>
  <si>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</si>
  <si>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</si>
  <si>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</si>
  <si>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</si>
  <si>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</si>
  <si>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</si>
  <si>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</si>
  <si>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</si>
  <si>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</si>
  <si>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</si>
  <si>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</si>
  <si>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</si>
  <si>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</si>
  <si>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</si>
  <si>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</si>
  <si>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</si>
  <si>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</si>
  <si>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</si>
  <si>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</si>
  <si>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</si>
  <si>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</si>
  <si>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</si>
  <si>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</si>
  <si>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</si>
  <si>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</si>
  <si>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</si>
  <si>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</si>
  <si>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</si>
  <si>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</si>
  <si>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</si>
  <si>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</si>
  <si>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</si>
  <si>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</si>
  <si>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</si>
  <si>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</si>
  <si>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</si>
  <si>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</si>
  <si>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</si>
  <si>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</si>
  <si>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</si>
  <si>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</si>
  <si>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</si>
  <si>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</si>
  <si>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</si>
  <si>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</si>
  <si>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</si>
  <si>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</si>
  <si>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</si>
  <si>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</si>
  <si>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</si>
  <si>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</si>
  <si>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</si>
  <si>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</si>
  <si>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</si>
  <si>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</si>
  <si>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</si>
  <si>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</si>
  <si>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</si>
  <si>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</si>
  <si>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</si>
  <si>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</si>
  <si>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</si>
  <si>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</si>
  <si>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</si>
  <si>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</si>
  <si>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</si>
  <si>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</si>
  <si>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</si>
  <si>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</si>
  <si>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</si>
  <si>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</si>
  <si>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</si>
  <si>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</si>
  <si>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</si>
  <si>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</si>
  <si>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</si>
  <si>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</si>
  <si>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</si>
  <si>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</si>
  <si>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</si>
  <si>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</si>
  <si>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</si>
  <si>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</si>
  <si>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</si>
  <si>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</si>
  <si>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</si>
  <si>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</si>
  <si>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</si>
  <si>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</si>
  <si>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</si>
  <si>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</si>
  <si>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</si>
  <si>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</si>
  <si>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</si>
  <si>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</si>
  <si>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</si>
  <si>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</si>
  <si>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</si>
  <si>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</si>
  <si>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</si>
  <si>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</si>
  <si>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</si>
  <si>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</si>
  <si>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</si>
  <si>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</si>
  <si>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</si>
  <si>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</si>
  <si>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</si>
  <si>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</si>
  <si>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</si>
  <si>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</si>
  <si>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</si>
  <si>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</si>
  <si>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</si>
  <si>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</si>
  <si>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</si>
  <si>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</si>
  <si>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</si>
  <si>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</si>
  <si>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</si>
  <si>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</si>
  <si>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</si>
  <si>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</si>
  <si>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</si>
  <si>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</si>
  <si>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</si>
  <si>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</si>
  <si>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</si>
  <si>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</si>
  <si>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</si>
  <si>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</si>
  <si>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</si>
  <si>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</si>
  <si>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</si>
  <si>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</si>
  <si>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</si>
  <si>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</si>
  <si>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</si>
  <si>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</si>
  <si>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</si>
  <si>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</si>
  <si>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</si>
  <si>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</si>
  <si>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</si>
  <si>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</si>
  <si>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</si>
  <si>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</si>
  <si>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</si>
  <si>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</si>
  <si>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</si>
  <si>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</si>
  <si>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</si>
  <si>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</si>
  <si>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</si>
  <si>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</si>
  <si>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</si>
  <si>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</si>
  <si>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</si>
  <si>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</si>
  <si>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</si>
  <si>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</si>
  <si>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</si>
  <si>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</si>
  <si>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</si>
  <si>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</si>
  <si>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</si>
  <si>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</si>
  <si>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</si>
  <si>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</si>
  <si>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</si>
  <si>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</si>
  <si>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</si>
  <si>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</si>
  <si>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</si>
  <si>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</si>
  <si>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</si>
  <si>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</si>
  <si>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</si>
  <si>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</si>
  <si>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</si>
  <si>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</si>
  <si>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</si>
  <si>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</si>
  <si>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</si>
  <si>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</si>
  <si>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</si>
  <si>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</si>
  <si>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</si>
  <si>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</si>
  <si>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</si>
  <si>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</si>
  <si>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</si>
  <si>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</si>
  <si>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</si>
  <si>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</si>
  <si>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</si>
  <si>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</si>
  <si>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</si>
  <si>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</si>
  <si>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</si>
  <si>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</si>
  <si>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</si>
  <si>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</si>
  <si>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</si>
  <si>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</si>
  <si>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</si>
  <si>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</si>
  <si>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</si>
  <si>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</si>
  <si>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</si>
  <si>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</si>
  <si>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</si>
  <si>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</si>
  <si>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</si>
  <si>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</si>
  <si>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</si>
  <si>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</si>
  <si>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</si>
  <si>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</si>
  <si>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</si>
  <si>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</si>
  <si>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</si>
  <si>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</si>
  <si>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</si>
  <si>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</si>
  <si>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</si>
  <si>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</si>
  <si>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</si>
  <si>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</si>
  <si>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</si>
  <si>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</si>
  <si>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</si>
  <si>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</si>
  <si>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</si>
  <si>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</si>
  <si>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</si>
  <si>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</si>
  <si>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</si>
  <si>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</si>
  <si>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</si>
  <si>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</si>
  <si>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</si>
  <si>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</si>
  <si>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</si>
  <si>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</si>
  <si>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</si>
  <si>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</si>
  <si>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</si>
  <si>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</si>
  <si>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</si>
  <si>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</si>
  <si>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</si>
  <si>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</si>
  <si>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</si>
  <si>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</si>
  <si>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</si>
  <si>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</si>
  <si>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</si>
  <si>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</si>
  <si>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</si>
  <si>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</si>
  <si>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</si>
  <si>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</si>
  <si>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</si>
  <si>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</si>
  <si>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</si>
  <si>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</si>
  <si>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</si>
  <si>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</si>
  <si>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</si>
  <si>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</si>
  <si>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</si>
  <si>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</si>
  <si>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</si>
  <si>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</si>
  <si>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</si>
  <si>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</si>
  <si>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</si>
  <si>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</si>
  <si>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</si>
  <si>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</si>
  <si>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</si>
  <si>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</si>
  <si>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</si>
  <si>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</si>
  <si>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</si>
  <si>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</si>
  <si>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</si>
  <si>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</si>
  <si>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Se califica parcial toda vez que el sujeto obligado no publica los contratos del personal de honorarios que es con lo que se comprueba la información referida en esta fracción.</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</si>
  <si>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</si>
  <si>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</si>
  <si>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</si>
  <si>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</si>
  <si>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</si>
  <si>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</si>
  <si>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</si>
  <si>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</si>
  <si>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</si>
  <si>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</si>
  <si>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</si>
  <si>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</si>
  <si>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El vínculo debe ser a la normatividad, toda vez que el sujeto obligado publica el oficio donde solicita apoyo para realizar un soporte documental, por lo que deberá generar y publicar la información correspondiente.</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</si>
  <si>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</si>
  <si>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</si>
  <si>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</si>
  <si>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</si>
  <si>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</si>
  <si>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</si>
  <si>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</si>
  <si>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</si>
  <si>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</si>
  <si>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</si>
  <si>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</si>
  <si>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</si>
  <si>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</si>
  <si>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</si>
  <si>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</si>
  <si>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</si>
  <si>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</si>
  <si>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</si>
  <si>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</si>
  <si>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</si>
  <si>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</si>
  <si>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</si>
  <si>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</si>
  <si>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</si>
  <si>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</si>
  <si>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</si>
  <si>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</si>
  <si>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</si>
  <si>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</si>
  <si>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</si>
  <si>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</si>
  <si>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</si>
  <si>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 xml:space="preserve">No se efectúan las convocatorias referidas en la presente fracción en virtud de que la contratación del personal se efectúa de conformidad con la normatividad aplicable, es decir, con base en lo establecido en la circular uno, numeral 1.3.10 y a las condiciones generales de trabajo de los servicios  de salud pública del distrito federal vigentes.  </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</si>
  <si>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</si>
  <si>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</si>
  <si>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</si>
  <si>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</si>
  <si>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</si>
  <si>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</si>
  <si>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</si>
  <si>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</si>
  <si>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</si>
  <si>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</si>
  <si>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</si>
  <si>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</si>
  <si>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</si>
  <si>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</si>
  <si>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</si>
  <si>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</si>
  <si>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</si>
  <si>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</si>
  <si>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</si>
  <si>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</si>
  <si>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</si>
  <si>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</si>
  <si>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</si>
  <si>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</si>
  <si>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</si>
  <si>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</si>
  <si>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</si>
  <si>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</si>
  <si>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</si>
  <si>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</si>
  <si>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</si>
  <si>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</si>
  <si>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</si>
  <si>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</si>
  <si>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</si>
  <si>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</si>
  <si>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</si>
  <si>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</si>
  <si>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</si>
  <si>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</si>
  <si>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</si>
  <si>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</si>
  <si>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</si>
  <si>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</si>
  <si>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</si>
  <si>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</si>
  <si>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</si>
  <si>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</si>
  <si>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</si>
  <si>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</si>
  <si>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</si>
  <si>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</si>
  <si>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</si>
  <si>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</si>
  <si>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</si>
  <si>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</si>
  <si>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</si>
  <si>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</si>
  <si>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</si>
  <si>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</si>
  <si>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</si>
  <si>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</si>
  <si>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</si>
  <si>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</si>
  <si>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</si>
  <si>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</si>
  <si>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</si>
  <si>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</si>
  <si>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</si>
  <si>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</si>
  <si>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</si>
  <si>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</si>
  <si>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</si>
  <si>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</si>
  <si>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</si>
  <si>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</si>
  <si>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</si>
  <si>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</si>
  <si>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</si>
  <si>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</si>
  <si>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</si>
  <si>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</si>
  <si>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</si>
  <si>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</si>
  <si>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</si>
  <si>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</si>
  <si>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</si>
  <si>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</si>
  <si>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</si>
  <si>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</si>
  <si>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</si>
  <si>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</si>
  <si>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</si>
  <si>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</si>
  <si>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</si>
  <si>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</si>
  <si>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</si>
  <si>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</si>
  <si>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</si>
  <si>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</si>
  <si>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</si>
  <si>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</si>
  <si>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</si>
  <si>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</si>
  <si>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</si>
  <si>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</si>
  <si>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</si>
  <si>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</si>
  <si>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</si>
  <si>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</si>
  <si>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</si>
  <si>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</si>
  <si>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</si>
  <si>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</si>
  <si>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</si>
  <si>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</si>
  <si>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</si>
  <si>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</si>
  <si>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</si>
  <si>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</si>
  <si>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</si>
  <si>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</si>
  <si>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</si>
  <si>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</si>
  <si>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</si>
  <si>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</si>
  <si>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</si>
  <si>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</si>
  <si>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</si>
  <si>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</si>
  <si>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</si>
  <si>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</si>
  <si>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</si>
  <si>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</si>
  <si>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</si>
  <si>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</si>
  <si>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</si>
  <si>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</si>
  <si>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</si>
  <si>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</si>
  <si>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</si>
  <si>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</si>
  <si>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</si>
  <si>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</si>
  <si>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</si>
  <si>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</si>
  <si>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</si>
  <si>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</si>
  <si>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</si>
  <si>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</si>
  <si>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</si>
  <si>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</si>
  <si>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</si>
  <si>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</si>
  <si>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</si>
  <si>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</si>
  <si>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</si>
  <si>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</si>
  <si>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</si>
  <si>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</si>
  <si>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</si>
  <si>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</si>
  <si>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</si>
  <si>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</si>
  <si>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</si>
  <si>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</si>
  <si>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</si>
  <si>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</si>
  <si>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</si>
  <si>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</si>
  <si>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</si>
  <si>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</si>
  <si>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</si>
  <si>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</si>
  <si>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</si>
  <si>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</si>
  <si>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</si>
  <si>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</si>
  <si>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</si>
  <si>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</si>
  <si>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</si>
  <si>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</si>
  <si>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</si>
  <si>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</si>
  <si>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</si>
  <si>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</si>
  <si>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</si>
  <si>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</si>
  <si>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</si>
  <si>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</si>
  <si>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</si>
  <si>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</si>
  <si>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</si>
  <si>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</si>
  <si>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</si>
  <si>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</si>
  <si>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</si>
  <si>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</si>
  <si>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</si>
  <si>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</si>
  <si>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</si>
  <si>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</si>
  <si>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</si>
  <si>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</si>
  <si>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</si>
  <si>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</si>
  <si>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</si>
  <si>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</si>
  <si>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</si>
  <si>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</si>
  <si>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</si>
  <si>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</si>
  <si>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</si>
  <si>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</si>
  <si>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</si>
  <si>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</si>
  <si>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</si>
  <si>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</si>
  <si>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</si>
  <si>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</si>
  <si>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</si>
  <si>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</si>
  <si>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</si>
  <si>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</si>
  <si>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</si>
  <si>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</si>
  <si>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</si>
  <si>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</si>
  <si>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 xml:space="preserve">El sujeto obligado deberá verificar el archivo toda vez que al intentar abrir dice extraviado </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</si>
  <si>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</si>
  <si>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</si>
  <si>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</si>
  <si>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</si>
  <si>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</si>
  <si>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</si>
  <si>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</si>
  <si>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</si>
  <si>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</si>
  <si>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</si>
  <si>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</si>
  <si>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</si>
  <si>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</si>
  <si>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</si>
  <si>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</si>
  <si>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</si>
  <si>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</si>
  <si>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</si>
  <si>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</si>
  <si>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</si>
  <si>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</si>
  <si>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</si>
  <si>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</si>
  <si>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</si>
  <si>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</si>
  <si>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</si>
  <si>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</si>
  <si>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</si>
  <si>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</si>
  <si>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</si>
  <si>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</si>
  <si>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</si>
  <si>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</si>
  <si>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</si>
  <si>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</si>
  <si>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</si>
  <si>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</si>
  <si>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</si>
  <si>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</si>
  <si>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</si>
  <si>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</si>
  <si>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</si>
  <si>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</si>
  <si>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</si>
  <si>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</si>
  <si>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</si>
  <si>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</si>
  <si>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</si>
  <si>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</si>
  <si>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</si>
  <si>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</si>
  <si>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</si>
  <si>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</si>
  <si>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</si>
  <si>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</si>
  <si>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</si>
  <si>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</si>
  <si>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</si>
  <si>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</si>
  <si>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</si>
  <si>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</si>
  <si>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</si>
  <si>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</si>
  <si>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</si>
  <si>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</si>
  <si>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</si>
  <si>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</si>
  <si>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</si>
  <si>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</si>
  <si>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</si>
  <si>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</si>
  <si>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</si>
  <si>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</si>
  <si>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</si>
  <si>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</si>
  <si>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</si>
  <si>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</si>
  <si>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</si>
  <si>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</si>
  <si>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</si>
  <si>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</si>
  <si>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</si>
  <si>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</si>
  <si>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</si>
  <si>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</si>
  <si>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</si>
  <si>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</si>
  <si>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</si>
  <si>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</si>
  <si>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</si>
  <si>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</si>
  <si>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</si>
  <si>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</si>
  <si>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</si>
  <si>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</si>
  <si>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</si>
  <si>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</si>
  <si>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</si>
  <si>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</si>
  <si>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</si>
  <si>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</si>
  <si>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</si>
  <si>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</si>
  <si>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</si>
  <si>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</si>
  <si>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</si>
  <si>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</si>
  <si>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</si>
  <si>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</si>
  <si>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</si>
  <si>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</si>
  <si>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</si>
  <si>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</si>
  <si>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</si>
  <si>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</si>
  <si>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</si>
  <si>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</si>
  <si>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</si>
  <si>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</si>
  <si>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</si>
  <si>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</si>
  <si>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</si>
  <si>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Esta información es generada por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</si>
  <si>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</si>
  <si>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</si>
  <si>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</si>
  <si>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</si>
  <si>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</si>
  <si>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</si>
  <si>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</si>
  <si>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</si>
  <si>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</si>
  <si>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</si>
  <si>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</si>
  <si>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</si>
  <si>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</si>
  <si>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</si>
  <si>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</si>
  <si>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</si>
  <si>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</si>
  <si>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</si>
  <si>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</si>
  <si>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</si>
  <si>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</si>
  <si>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</si>
  <si>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</si>
  <si>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</si>
  <si>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</si>
  <si>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</si>
  <si>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</si>
  <si>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</si>
  <si>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</si>
  <si>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</si>
  <si>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</si>
  <si>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</si>
  <si>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</si>
  <si>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</si>
  <si>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</si>
  <si>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</si>
  <si>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</si>
  <si>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</si>
  <si>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</si>
  <si>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</si>
  <si>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</si>
  <si>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</si>
  <si>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</si>
  <si>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</si>
  <si>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</si>
  <si>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</si>
  <si>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</si>
  <si>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</si>
  <si>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</si>
  <si>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</si>
  <si>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</si>
  <si>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</si>
  <si>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</si>
  <si>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</si>
  <si>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</si>
  <si>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</si>
  <si>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</si>
  <si>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</si>
  <si>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</si>
  <si>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</si>
  <si>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</si>
  <si>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</si>
  <si>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</si>
  <si>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</si>
  <si>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</si>
  <si>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</si>
  <si>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</si>
  <si>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</si>
  <si>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</si>
  <si>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</si>
  <si>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</si>
  <si>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</si>
  <si>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</si>
  <si>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</si>
  <si>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</si>
  <si>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</si>
  <si>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</si>
  <si>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</si>
  <si>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</si>
  <si>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</si>
  <si>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</si>
  <si>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</si>
  <si>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</si>
  <si>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</si>
  <si>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</si>
  <si>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</si>
  <si>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</si>
  <si>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</si>
  <si>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</si>
  <si>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</si>
  <si>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</si>
  <si>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</si>
  <si>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</si>
  <si>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</si>
  <si>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</si>
  <si>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</si>
  <si>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</si>
  <si>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</si>
  <si>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</si>
  <si>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</si>
  <si>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</si>
  <si>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</si>
  <si>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</si>
  <si>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</si>
  <si>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</si>
  <si>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</si>
  <si>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</si>
  <si>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</si>
  <si>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</si>
  <si>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</si>
  <si>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</si>
  <si>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</si>
  <si>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</si>
  <si>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</si>
  <si>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</si>
  <si>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</si>
  <si>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</si>
  <si>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</si>
  <si>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</si>
  <si>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</si>
  <si>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</si>
  <si>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</si>
  <si>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</si>
  <si>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</si>
  <si>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</si>
  <si>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</si>
  <si>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</si>
  <si>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</si>
  <si>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</si>
  <si>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</si>
  <si>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</si>
  <si>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</si>
  <si>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</si>
  <si>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</si>
  <si>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</si>
  <si>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</si>
  <si>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</si>
  <si>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</si>
  <si>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</si>
  <si>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</si>
  <si>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</si>
  <si>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</si>
  <si>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</si>
  <si>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</si>
  <si>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</si>
  <si>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</si>
  <si>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</si>
  <si>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</si>
  <si>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</si>
  <si>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</si>
  <si>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</si>
  <si>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</si>
  <si>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</si>
  <si>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</si>
  <si>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</si>
  <si>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</si>
  <si>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</si>
  <si>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</si>
  <si>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</si>
  <si>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</si>
  <si>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</si>
  <si>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</si>
  <si>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</si>
  <si>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</si>
  <si>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</si>
  <si>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</si>
  <si>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</si>
  <si>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</si>
  <si>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</si>
  <si>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</si>
  <si>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</si>
  <si>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</si>
  <si>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</si>
  <si>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</si>
  <si>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</si>
  <si>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</si>
  <si>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</si>
  <si>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</si>
  <si>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</si>
  <si>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</si>
  <si>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</si>
  <si>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</si>
  <si>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</si>
  <si>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</si>
  <si>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</si>
  <si>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</si>
  <si>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</si>
  <si>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</si>
  <si>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</si>
  <si>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</si>
  <si>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</si>
  <si>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</si>
  <si>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</si>
  <si>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</si>
  <si>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</si>
  <si>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</si>
  <si>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</si>
  <si>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</si>
  <si>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</si>
  <si>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</si>
  <si>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</si>
  <si>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</si>
  <si>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</si>
  <si>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</si>
  <si>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</si>
  <si>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</si>
  <si>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</si>
  <si>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</si>
  <si>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</si>
  <si>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</si>
  <si>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</si>
  <si>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</si>
  <si>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</si>
  <si>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</si>
  <si>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</si>
  <si>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</si>
  <si>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</si>
  <si>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</si>
  <si>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</si>
  <si>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</si>
  <si>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</si>
  <si>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</si>
  <si>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</si>
  <si>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</si>
  <si>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</si>
  <si>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</si>
  <si>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</si>
  <si>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</si>
  <si>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</si>
  <si>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</si>
  <si>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</si>
  <si>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</si>
  <si>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</si>
  <si>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</si>
  <si>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</si>
  <si>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</si>
  <si>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</si>
  <si>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</si>
  <si>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</si>
  <si>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</si>
  <si>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</si>
  <si>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</si>
  <si>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</si>
  <si>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</si>
  <si>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</si>
  <si>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</si>
  <si>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</si>
  <si>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</si>
  <si>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</si>
  <si>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</si>
  <si>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</si>
  <si>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</si>
  <si>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</si>
  <si>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</si>
  <si>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</si>
  <si>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</si>
  <si>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</si>
  <si>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</si>
  <si>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</si>
  <si>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</si>
  <si>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</si>
  <si>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</si>
  <si>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</si>
  <si>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</si>
  <si>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</si>
  <si>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</si>
  <si>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</si>
  <si>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</si>
  <si>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</si>
  <si>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</si>
  <si>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</si>
  <si>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</si>
  <si>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</si>
  <si>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</si>
  <si>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</si>
  <si>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</si>
  <si>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</si>
  <si>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</si>
  <si>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</si>
  <si>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</si>
  <si>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</si>
  <si>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</si>
  <si>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</si>
  <si>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</si>
  <si>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</si>
  <si>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</si>
  <si>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</si>
  <si>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</si>
  <si>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</si>
  <si>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</si>
  <si>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</si>
  <si>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</si>
  <si>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</si>
  <si>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</si>
  <si>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</si>
  <si>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</si>
  <si>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</si>
  <si>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</si>
  <si>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</si>
  <si>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</si>
  <si>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</si>
  <si>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</si>
  <si>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</si>
  <si>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</si>
  <si>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</si>
  <si>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</si>
  <si>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</si>
  <si>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</si>
  <si>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</si>
  <si>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</si>
  <si>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</si>
  <si>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</si>
  <si>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</si>
  <si>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</si>
  <si>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</si>
  <si>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</si>
  <si>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</si>
  <si>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</si>
  <si>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</si>
  <si>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</si>
  <si>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</si>
  <si>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</si>
  <si>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</si>
  <si>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</si>
  <si>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</si>
  <si>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</si>
  <si>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</si>
  <si>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</si>
  <si>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</si>
  <si>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</si>
  <si>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</si>
  <si>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</si>
  <si>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</si>
  <si>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</si>
  <si>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</si>
  <si>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</si>
  <si>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</si>
  <si>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</si>
  <si>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</si>
  <si>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</si>
  <si>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</si>
  <si>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</si>
  <si>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</si>
  <si>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</si>
  <si>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</si>
  <si>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</si>
  <si>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</si>
  <si>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</si>
  <si>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</si>
  <si>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</si>
  <si>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</si>
  <si>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</si>
  <si>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</si>
  <si>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</si>
  <si>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</si>
  <si>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</si>
  <si>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</si>
  <si>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</si>
  <si>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</si>
  <si>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</si>
  <si>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</si>
  <si>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</si>
  <si>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</si>
  <si>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</si>
  <si>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</si>
  <si>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</si>
  <si>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</si>
  <si>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</si>
  <si>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</si>
  <si>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</si>
  <si>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</si>
  <si>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</si>
  <si>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</si>
  <si>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</si>
  <si>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</si>
  <si>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</si>
  <si>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</si>
  <si>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</si>
  <si>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</si>
  <si>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</si>
  <si>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</si>
  <si>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</si>
  <si>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</si>
  <si>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</si>
  <si>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</si>
  <si>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</si>
  <si>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</si>
  <si>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</si>
  <si>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</si>
  <si>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</si>
  <si>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</si>
  <si>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</si>
  <si>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</si>
  <si>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</si>
  <si>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</si>
  <si>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</si>
  <si>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</si>
  <si>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</si>
  <si>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</si>
  <si>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</si>
  <si>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</si>
  <si>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</si>
  <si>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</si>
  <si>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</si>
  <si>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</si>
  <si>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</si>
  <si>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</si>
  <si>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</si>
  <si>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</si>
  <si>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</si>
  <si>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</si>
  <si>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</si>
  <si>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</si>
  <si>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</si>
  <si>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</si>
  <si>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</si>
  <si>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</si>
  <si>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</si>
  <si>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</si>
  <si>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</si>
  <si>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</si>
  <si>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</si>
  <si>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</si>
  <si>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</si>
  <si>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</si>
  <si>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</si>
  <si>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</si>
  <si>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</si>
  <si>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</si>
  <si>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</si>
  <si>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</si>
  <si>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</si>
  <si>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</si>
  <si>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</si>
  <si>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</si>
  <si>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</si>
  <si>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</si>
  <si>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</si>
  <si>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</si>
  <si>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</si>
  <si>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</si>
  <si>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</si>
  <si>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</si>
  <si>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</si>
  <si>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</si>
  <si>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</si>
  <si>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</si>
  <si>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</si>
  <si>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</si>
  <si>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</si>
  <si>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</si>
  <si>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</si>
  <si>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</si>
  <si>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</si>
  <si>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</si>
  <si>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</si>
  <si>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</si>
  <si>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Ejercicio</t>
  </si>
  <si>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</si>
  <si>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</si>
  <si>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</si>
  <si>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</si>
  <si>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</si>
  <si>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</si>
  <si>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</si>
  <si>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</si>
  <si>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</si>
  <si>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</si>
  <si>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</si>
  <si>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</si>
  <si>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</si>
  <si>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</si>
  <si>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</si>
  <si>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</si>
  <si>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</si>
  <si>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</si>
  <si>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</si>
  <si>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</si>
  <si>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</si>
  <si>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</si>
  <si>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</si>
  <si>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</si>
  <si>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</si>
  <si>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</si>
  <si>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</si>
  <si>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</si>
  <si>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</si>
  <si>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</si>
  <si>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</si>
  <si>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</si>
  <si>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</si>
  <si>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</si>
  <si>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</si>
  <si>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</si>
  <si>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</si>
  <si>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</si>
  <si>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</si>
  <si>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</si>
  <si>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</si>
  <si>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</si>
  <si>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</si>
  <si>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</si>
  <si>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</si>
  <si>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</si>
  <si>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</si>
  <si>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</si>
  <si>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</si>
  <si>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</si>
  <si>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</si>
  <si>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</si>
  <si>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</si>
  <si>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</si>
  <si>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</si>
  <si>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</si>
  <si>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</si>
  <si>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</si>
  <si>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</si>
  <si>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</si>
  <si>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</si>
  <si>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</si>
  <si>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</si>
  <si>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</si>
  <si>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</si>
  <si>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</si>
  <si>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</si>
  <si>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</si>
  <si>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</si>
  <si>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</si>
  <si>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</si>
  <si>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</si>
  <si>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</si>
  <si>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</si>
  <si>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</si>
  <si>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</si>
  <si>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</si>
  <si>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</si>
  <si>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</si>
  <si>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</si>
  <si>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</si>
  <si>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</si>
  <si>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</si>
  <si>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</si>
  <si>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</si>
  <si>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</si>
  <si>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</si>
  <si>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</si>
  <si>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</si>
  <si>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</si>
  <si>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</si>
  <si>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</si>
  <si>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</si>
  <si>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</si>
  <si>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</si>
  <si>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</si>
  <si>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</si>
  <si>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</si>
  <si>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</si>
  <si>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</si>
  <si>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</si>
  <si>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</si>
  <si>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</si>
  <si>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</si>
  <si>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Durante este periodo que se reporta no se generaron estudios financiados con recursos públicos que hayan sido realizados en colaboración con instituciones u organismos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</si>
  <si>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</si>
  <si>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</si>
  <si>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</si>
  <si>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</si>
  <si>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</si>
  <si>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</si>
  <si>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</si>
  <si>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</si>
  <si>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</si>
  <si>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</si>
  <si>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</si>
  <si>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</si>
  <si>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</si>
  <si>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</si>
  <si>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</si>
  <si>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</si>
  <si>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</si>
  <si>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</si>
  <si>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</si>
  <si>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</si>
  <si>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</si>
  <si>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</si>
  <si>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</si>
  <si>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</si>
  <si>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</si>
  <si>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</si>
  <si>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</si>
  <si>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</si>
  <si>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</si>
  <si>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</si>
  <si>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</si>
  <si>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</si>
  <si>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</si>
  <si>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</si>
  <si>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</si>
  <si>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</si>
  <si>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</si>
  <si>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</si>
  <si>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No aplica: El listado de jubilados y pensionados es generado y publicado por el Instituto de Seguridad y Servicios Sociales de los Trabajadores del Estado encargado de administrar las cuentas para el retiro de los jubilados y pensionados de Servicios de Salud Pública del Distrito Federal</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</si>
  <si>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</si>
  <si>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</si>
  <si>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</si>
  <si>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</si>
  <si>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</si>
  <si>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</si>
  <si>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</si>
  <si>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</si>
  <si>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</si>
  <si>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</si>
  <si>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</si>
  <si>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</si>
  <si>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</si>
  <si>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</si>
  <si>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</si>
  <si>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</si>
  <si>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</si>
  <si>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</si>
  <si>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</si>
  <si>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</si>
  <si>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</si>
  <si>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</si>
  <si>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</si>
  <si>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</si>
  <si>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</si>
  <si>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</si>
  <si>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</si>
  <si>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</si>
  <si>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</si>
  <si>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</si>
  <si>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</si>
  <si>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</si>
  <si>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</si>
  <si>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</si>
  <si>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</si>
  <si>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</si>
  <si>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</si>
  <si>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</si>
  <si>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</si>
  <si>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</si>
  <si>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</si>
  <si>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</si>
  <si>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</si>
  <si>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</si>
  <si>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</si>
  <si>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</si>
  <si>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</si>
  <si>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</si>
  <si>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</si>
  <si>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</si>
  <si>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</si>
  <si>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</si>
  <si>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</si>
  <si>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</si>
  <si>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</si>
  <si>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</si>
  <si>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</si>
  <si>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</si>
  <si>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</si>
  <si>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</si>
  <si>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</si>
  <si>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</si>
  <si>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</si>
  <si>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</si>
  <si>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</si>
  <si>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</si>
  <si>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</si>
  <si>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</si>
  <si>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</si>
  <si>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</si>
  <si>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</si>
  <si>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</si>
  <si>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</si>
  <si>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</si>
  <si>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</si>
  <si>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</si>
  <si>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</si>
  <si>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</si>
  <si>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</si>
  <si>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</si>
  <si>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</si>
  <si>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</si>
  <si>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</si>
  <si>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</si>
  <si>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</si>
  <si>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</si>
  <si>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</si>
  <si>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</si>
  <si>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</si>
  <si>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</si>
  <si>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</si>
  <si>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</si>
  <si>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</si>
  <si>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</si>
  <si>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</si>
  <si>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</si>
  <si>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</si>
  <si>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</si>
  <si>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</si>
  <si>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</si>
  <si>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</si>
  <si>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</si>
  <si>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</si>
  <si>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</si>
  <si>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</si>
  <si>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</si>
  <si>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</si>
  <si>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</si>
  <si>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</si>
  <si>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</si>
  <si>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</si>
  <si>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</si>
  <si>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</si>
  <si>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</si>
  <si>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</si>
  <si>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</si>
  <si>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</si>
  <si>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</si>
  <si>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</si>
  <si>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</si>
  <si>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</si>
  <si>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</si>
  <si>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</si>
  <si>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</si>
  <si>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</si>
  <si>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</si>
  <si>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</si>
  <si>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En este Trimestre no se realizo Obra Pública por Invitación Restringida, por lo tanto no hay Ubicaciones de la misma.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</si>
  <si>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</si>
  <si>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</si>
  <si>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</si>
  <si>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</si>
  <si>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</si>
  <si>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</si>
  <si>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</si>
  <si>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</si>
  <si>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</si>
  <si>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</si>
  <si>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</si>
  <si>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</si>
  <si>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</si>
  <si>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</si>
  <si>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</si>
  <si>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</si>
  <si>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</si>
  <si>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</si>
  <si>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</si>
  <si>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</si>
  <si>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</si>
  <si>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</si>
  <si>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</si>
  <si>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</si>
  <si>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</si>
  <si>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</si>
  <si>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</si>
  <si>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</si>
  <si>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</si>
  <si>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</si>
  <si>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</si>
  <si>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</si>
  <si>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</si>
  <si>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</si>
  <si>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</si>
  <si>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</si>
  <si>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</si>
  <si>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</si>
  <si>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</si>
  <si>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</si>
  <si>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</si>
  <si>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</si>
  <si>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</si>
  <si>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</si>
  <si>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</si>
  <si>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</si>
  <si>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</si>
  <si>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</si>
  <si>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</si>
  <si>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</si>
  <si>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</si>
  <si>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</si>
  <si>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</si>
  <si>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</si>
  <si>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</si>
  <si>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</si>
  <si>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</si>
  <si>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</si>
  <si>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</si>
  <si>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</si>
  <si>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</si>
  <si>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</si>
  <si>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</si>
  <si>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</si>
  <si>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</si>
  <si>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</si>
  <si>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</si>
  <si>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</si>
  <si>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</si>
  <si>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</si>
  <si>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</si>
  <si>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</si>
  <si>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</si>
  <si>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</si>
  <si>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</si>
  <si>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</si>
  <si>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</si>
  <si>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</si>
  <si>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</si>
  <si>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</si>
  <si>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</si>
  <si>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</si>
  <si>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</si>
  <si>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</si>
  <si>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</si>
  <si>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</si>
  <si>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</si>
  <si>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</si>
  <si>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</si>
  <si>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</si>
  <si>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</si>
  <si>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</si>
  <si>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</si>
  <si>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</si>
  <si>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</si>
  <si>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</si>
  <si>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</si>
  <si>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</si>
  <si>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</si>
  <si>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</si>
  <si>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</si>
  <si>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</si>
  <si>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</si>
  <si>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</si>
  <si>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</si>
  <si>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</si>
  <si>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</si>
  <si>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</si>
  <si>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</si>
  <si>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</si>
  <si>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</si>
  <si>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</si>
  <si>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</si>
  <si>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</si>
  <si>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</si>
  <si>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</si>
  <si>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</si>
  <si>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</si>
  <si>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</si>
  <si>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</si>
  <si>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</si>
  <si>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</si>
  <si>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</si>
  <si>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</si>
  <si>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</si>
  <si>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</si>
  <si>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</si>
  <si>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</si>
  <si>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</si>
  <si>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</si>
  <si>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</si>
  <si>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</si>
  <si>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</si>
  <si>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</si>
  <si>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</si>
  <si>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</si>
  <si>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</si>
  <si>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</si>
  <si>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</si>
  <si>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</si>
  <si>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</si>
  <si>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</si>
  <si>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</si>
  <si>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</si>
  <si>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</si>
  <si>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</si>
  <si>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</si>
  <si>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</si>
  <si>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</si>
  <si>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</si>
  <si>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</si>
  <si>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</si>
  <si>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</si>
  <si>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</si>
  <si>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</si>
  <si>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</si>
  <si>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</si>
  <si>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</si>
  <si>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</si>
  <si>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</si>
  <si>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</si>
  <si>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</si>
  <si>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</si>
  <si>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</si>
  <si>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</si>
  <si>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</si>
  <si>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</si>
  <si>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</si>
  <si>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</si>
  <si>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</si>
  <si>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</si>
  <si>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</si>
  <si>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</si>
  <si>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</si>
  <si>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</si>
  <si>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</si>
  <si>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</si>
  <si>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</si>
  <si>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</si>
  <si>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</si>
  <si>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</si>
  <si>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</si>
  <si>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</si>
  <si>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</si>
  <si>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</si>
  <si>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</si>
  <si>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</si>
  <si>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</si>
  <si>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</si>
  <si>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</si>
  <si>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</si>
  <si>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</si>
  <si>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</si>
  <si>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</si>
  <si>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</si>
  <si>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</si>
  <si>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</si>
  <si>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</si>
  <si>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</si>
  <si>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</si>
  <si>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</si>
  <si>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</si>
  <si>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</si>
  <si>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</si>
  <si>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</si>
  <si>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</si>
  <si>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</si>
  <si>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</si>
  <si>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</si>
  <si>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</si>
  <si>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</si>
  <si>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</si>
  <si>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</si>
  <si>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</si>
  <si>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</si>
  <si>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</si>
  <si>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</si>
  <si>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</si>
  <si>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</si>
  <si>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</si>
  <si>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</si>
  <si>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</si>
  <si>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</si>
  <si>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</si>
  <si>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</si>
  <si>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</si>
  <si>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</si>
  <si>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</si>
  <si>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</si>
  <si>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</si>
  <si>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</si>
  <si>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</si>
  <si>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</si>
  <si>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</si>
  <si>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</si>
  <si>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</si>
  <si>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</si>
  <si>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</si>
  <si>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</si>
  <si>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</si>
  <si>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</si>
  <si>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</si>
  <si>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</si>
  <si>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</si>
  <si>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</si>
  <si>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</si>
  <si>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</si>
  <si>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</si>
  <si>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</si>
  <si>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</si>
  <si>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</si>
  <si>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</si>
  <si>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</si>
  <si>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</si>
  <si>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</si>
  <si>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</si>
  <si>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</si>
  <si>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</si>
  <si>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</si>
  <si>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</si>
  <si>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</si>
  <si>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</si>
  <si>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</si>
  <si>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</si>
  <si>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</si>
  <si>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</si>
  <si>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</si>
  <si>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</si>
  <si>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</si>
  <si>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</si>
  <si>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</si>
  <si>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</si>
  <si>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</si>
  <si>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</si>
  <si>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</si>
  <si>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</si>
  <si>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</si>
  <si>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</si>
  <si>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</si>
  <si>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</si>
  <si>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</si>
  <si>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</si>
  <si>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</si>
  <si>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</si>
  <si>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</si>
  <si>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</si>
  <si>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</si>
  <si>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</si>
  <si>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</si>
  <si>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</si>
  <si>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</si>
  <si>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</si>
  <si>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</si>
  <si>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</si>
  <si>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</si>
  <si>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</si>
  <si>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</si>
  <si>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</si>
  <si>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</si>
  <si>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</si>
  <si>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</si>
  <si>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</si>
  <si>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</si>
  <si>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</si>
  <si>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</si>
  <si>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</si>
  <si>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</si>
  <si>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</si>
  <si>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</si>
  <si>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</si>
  <si>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</si>
  <si>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</si>
  <si>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</si>
  <si>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</si>
  <si>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</si>
  <si>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</si>
  <si>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</si>
  <si>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</si>
  <si>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</si>
  <si>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</si>
  <si>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</si>
  <si>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</si>
  <si>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</si>
  <si>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</si>
  <si>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</si>
  <si>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</si>
  <si>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</si>
  <si>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</si>
  <si>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</si>
  <si>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</si>
  <si>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</si>
  <si>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</si>
  <si>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</si>
  <si>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</si>
  <si>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</si>
  <si>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</si>
  <si>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</si>
  <si>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</si>
  <si>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</si>
  <si>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</si>
  <si>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</si>
  <si>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</si>
  <si>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</si>
  <si>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</si>
  <si>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</si>
  <si>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</si>
  <si>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</si>
  <si>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</si>
  <si>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</si>
  <si>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</si>
  <si>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</si>
  <si>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</si>
  <si>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</si>
  <si>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</si>
  <si>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</si>
  <si>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</si>
  <si>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</si>
  <si>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</si>
  <si>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</si>
  <si>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</si>
  <si>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</si>
  <si>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</si>
  <si>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</si>
  <si>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</si>
  <si>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</si>
  <si>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</si>
  <si>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</si>
  <si>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</si>
  <si>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</si>
  <si>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</si>
  <si>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</si>
  <si>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</si>
  <si>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</si>
  <si>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</si>
  <si>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</si>
  <si>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</si>
  <si>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</si>
  <si>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</si>
  <si>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</si>
  <si>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</si>
  <si>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</si>
  <si>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</si>
  <si>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</si>
  <si>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</si>
  <si>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</si>
  <si>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</si>
  <si>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</si>
  <si>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</si>
  <si>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</si>
  <si>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</si>
  <si>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</si>
  <si>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</si>
  <si>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</si>
  <si>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</si>
  <si>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</si>
  <si>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</si>
  <si>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</si>
  <si>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</si>
  <si>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</si>
  <si>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</si>
  <si>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</si>
  <si>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</si>
  <si>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</si>
  <si>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</si>
  <si>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</si>
  <si>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</si>
  <si>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</si>
  <si>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</si>
  <si>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</si>
  <si>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</si>
  <si>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</si>
  <si>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</si>
  <si>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</si>
  <si>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</si>
  <si>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</si>
  <si>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</si>
  <si>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</si>
  <si>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</si>
  <si>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</si>
  <si>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</si>
  <si>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</si>
  <si>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</si>
  <si>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</si>
  <si>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</si>
  <si>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</si>
  <si>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</si>
  <si>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</si>
  <si>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</si>
  <si>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</si>
  <si>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</si>
  <si>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</si>
  <si>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</si>
  <si>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</si>
  <si>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</si>
  <si>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</si>
  <si>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</si>
  <si>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</si>
  <si>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</si>
  <si>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</si>
  <si>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</si>
  <si>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</si>
  <si>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</si>
  <si>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</si>
  <si>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</si>
  <si>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</si>
  <si>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</si>
  <si>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</si>
  <si>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</si>
  <si>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</si>
  <si>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</si>
  <si>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</si>
  <si>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</si>
  <si>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</si>
  <si>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</si>
  <si>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</si>
  <si>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</si>
  <si>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</si>
  <si>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</si>
  <si>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</si>
  <si>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</si>
  <si>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</si>
  <si>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</si>
  <si>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</si>
  <si>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</si>
  <si>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</si>
  <si>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</si>
  <si>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</si>
  <si>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</si>
  <si>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</si>
  <si>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</si>
  <si>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</si>
  <si>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</si>
  <si>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</si>
  <si>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</si>
  <si>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</si>
  <si>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</si>
  <si>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</si>
  <si>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</si>
  <si>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</si>
  <si>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</si>
  <si>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</si>
  <si>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</si>
  <si>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No aplica: Dentro del ámbito de las facultades y atribuciones conferidas en su Decreto de creación de Servicios de Salud de la Ciudad de México establecidas en su artículo 8 fracciones I, II, VIII y IX., se precisa que las atribuciones del Organismo son realizar funciones de evaluación y vigilancia respecto de las actividades realizadas en materia de servicios de salud, así como de los recursos asignados para tal fin.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</si>
  <si>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</si>
  <si>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</si>
  <si>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</si>
  <si>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</si>
  <si>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</si>
  <si>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</si>
  <si>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</si>
  <si>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</si>
  <si>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</si>
  <si>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</si>
  <si>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</si>
  <si>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</si>
  <si>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</si>
  <si>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</si>
  <si>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</si>
  <si>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</si>
  <si>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</si>
  <si>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</si>
  <si>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</si>
  <si>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</si>
  <si>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</si>
  <si>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</si>
  <si>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</si>
  <si>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</si>
  <si>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</si>
  <si>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</si>
  <si>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</si>
  <si>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</si>
  <si>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</si>
  <si>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</si>
  <si>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</si>
  <si>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</si>
  <si>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</si>
  <si>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</si>
  <si>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</si>
  <si>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</si>
  <si>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</si>
  <si>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</si>
  <si>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</si>
  <si>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</si>
  <si>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</si>
  <si>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</si>
  <si>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</si>
  <si>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</si>
  <si>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</si>
  <si>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</si>
  <si>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</si>
  <si>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</si>
  <si>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</si>
  <si>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</si>
  <si>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</si>
  <si>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</si>
  <si>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</si>
  <si>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</si>
  <si>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</si>
  <si>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</si>
  <si>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</si>
  <si>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</si>
  <si>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</si>
  <si>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</si>
  <si>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</si>
  <si>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</si>
  <si>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</si>
  <si>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</si>
  <si>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</si>
  <si>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</si>
  <si>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</si>
  <si>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</si>
  <si>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</si>
  <si>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</si>
  <si>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</si>
  <si>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</si>
  <si>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</si>
  <si>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</si>
  <si>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</si>
  <si>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</si>
  <si>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</si>
  <si>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</si>
  <si>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</si>
  <si>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</si>
  <si>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</si>
  <si>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</si>
  <si>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</si>
  <si>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</si>
  <si>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</si>
  <si>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</si>
  <si>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</si>
  <si>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</si>
  <si>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</si>
  <si>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</si>
  <si>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</si>
  <si>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</si>
  <si>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</si>
  <si>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</si>
  <si>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</si>
  <si>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</si>
  <si>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</si>
  <si>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</si>
  <si>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</si>
  <si>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</si>
  <si>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</si>
  <si>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</si>
  <si>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</si>
  <si>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</si>
  <si>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</si>
  <si>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</si>
  <si>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</si>
  <si>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</si>
  <si>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</si>
  <si>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</si>
  <si>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</si>
  <si>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</si>
  <si>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</si>
  <si>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</si>
  <si>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</si>
  <si>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</si>
  <si>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</si>
  <si>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</si>
  <si>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</si>
  <si>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</si>
  <si>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</si>
  <si>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</si>
  <si>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</si>
  <si>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</si>
  <si>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</si>
  <si>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</si>
  <si>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</si>
  <si>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</si>
  <si>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</si>
  <si>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</si>
  <si>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</si>
  <si>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</si>
  <si>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</si>
  <si>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</si>
  <si>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</si>
  <si>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</si>
  <si>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</si>
  <si>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</si>
  <si>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</si>
  <si>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</si>
  <si>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</si>
  <si>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</si>
  <si>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</si>
  <si>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</si>
  <si>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</si>
  <si>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</si>
  <si>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</si>
  <si>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</si>
  <si>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</si>
  <si>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</si>
  <si>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</si>
  <si>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</si>
  <si>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</si>
  <si>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</si>
  <si>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</si>
  <si>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</si>
  <si>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</si>
  <si>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</si>
  <si>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</si>
  <si>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</si>
  <si>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</si>
  <si>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</si>
  <si>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</si>
  <si>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</si>
  <si>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</si>
  <si>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</si>
  <si>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</si>
  <si>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</si>
  <si>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</si>
  <si>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</si>
  <si>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</si>
  <si>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</si>
  <si>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</si>
  <si>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</si>
  <si>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</si>
  <si>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</si>
  <si>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</si>
  <si>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</si>
  <si>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</si>
  <si>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</si>
  <si>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</si>
  <si>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</si>
  <si>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</si>
  <si>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</si>
  <si>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</si>
  <si>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</si>
  <si>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</si>
  <si>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</si>
  <si>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</si>
  <si>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</si>
  <si>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</si>
  <si>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</si>
  <si>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</si>
  <si>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</si>
  <si>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</si>
  <si>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</si>
  <si>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</si>
  <si>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</si>
  <si>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</si>
  <si>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</si>
  <si>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</si>
  <si>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</si>
  <si>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</si>
  <si>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</si>
  <si>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</si>
  <si>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</si>
  <si>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</si>
  <si>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</si>
  <si>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</si>
  <si>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</si>
  <si>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</si>
  <si>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</si>
  <si>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Organismo no ha generado ninguna disposición administrativa</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</si>
  <si>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</si>
  <si>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</si>
  <si>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</si>
  <si>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</si>
  <si>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</si>
  <si>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</si>
  <si>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</si>
  <si>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</si>
  <si>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</si>
  <si>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
No Aplica, esta información es generada por la Procuraduría General de Justicia del Distrito Federal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</si>
  <si>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</si>
  <si>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</si>
  <si>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</si>
  <si>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</si>
  <si>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</si>
  <si>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</si>
  <si>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</si>
  <si>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</si>
  <si>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</si>
  <si>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</si>
  <si>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</si>
  <si>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</si>
  <si>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</si>
  <si>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</si>
  <si>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</si>
  <si>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</si>
  <si>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</si>
  <si>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</si>
  <si>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</si>
  <si>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</si>
  <si>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</si>
  <si>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</si>
  <si>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</si>
  <si>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</si>
  <si>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Procuraduría General de Justicia del Distrito Federal</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</si>
  <si>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</si>
  <si>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</si>
  <si>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</si>
  <si>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</si>
  <si>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</si>
  <si>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</si>
  <si>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</si>
  <si>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</si>
  <si>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</si>
  <si>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</si>
  <si>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Finanzas, Secretaría de Movilidad, así como por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</si>
  <si>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</si>
  <si>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</si>
  <si>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</si>
  <si>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</si>
  <si>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</si>
  <si>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</si>
  <si>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</si>
  <si>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</si>
  <si>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</si>
  <si>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</si>
  <si>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</si>
  <si>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</si>
  <si>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</si>
  <si>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</si>
  <si>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</si>
  <si>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</si>
  <si>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</si>
  <si>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</si>
  <si>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</si>
  <si>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</si>
  <si>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</si>
  <si>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</si>
  <si>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</si>
  <si>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</si>
  <si>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</si>
  <si>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</si>
  <si>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</si>
  <si>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</si>
  <si>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</si>
  <si>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</si>
  <si>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</si>
  <si>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</si>
  <si>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</si>
  <si>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</si>
  <si>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fracciones IV y XIV de la Ley Orgánica de la Administración Pública del Distrito Federal,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</si>
  <si>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</si>
  <si>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</si>
  <si>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</si>
  <si>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</si>
  <si>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</si>
  <si>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</si>
  <si>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</si>
  <si>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</si>
  <si>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</si>
  <si>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</si>
  <si>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</si>
  <si>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</si>
  <si>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</si>
  <si>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</si>
  <si>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</si>
  <si>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</si>
  <si>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</si>
  <si>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</si>
  <si>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</si>
  <si>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</si>
  <si>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</si>
  <si>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</si>
  <si>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</si>
  <si>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</si>
  <si>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</si>
  <si>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</si>
  <si>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</si>
  <si>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</si>
  <si>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</si>
  <si>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No aplica. De acuerdo con lo establecido en el artículo 30, de la Ley Orgánica de la Administración Pública del Distrito Federal, esta es una obligación de la Secretaría de Finanzas del Distrito Federal.</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</si>
  <si>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</si>
  <si>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</si>
  <si>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</si>
  <si>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</si>
  <si>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</si>
  <si>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</si>
  <si>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</si>
  <si>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</si>
  <si>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</si>
  <si>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</si>
  <si>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Durante este periodo no se remitieron constancias, certificados, permisos, licencias, autorizaciones, certificaciones de uso de suelo, registro de manifestaciones y dictámenes de las obras que se llevan a cabo en cada una de las demarcaciones territoriales </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</si>
  <si>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</si>
  <si>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</si>
  <si>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</si>
  <si>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</si>
  <si>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</si>
  <si>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</si>
  <si>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</si>
  <si>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</si>
  <si>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</si>
  <si>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</si>
  <si>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</si>
  <si>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</si>
  <si>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</si>
  <si>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</si>
  <si>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</si>
  <si>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</si>
  <si>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</si>
  <si>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</si>
  <si>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</si>
  <si>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</si>
  <si>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</si>
  <si>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</si>
  <si>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</si>
  <si>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</si>
  <si>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</si>
  <si>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</si>
  <si>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</si>
  <si>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</si>
  <si>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</si>
  <si>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</si>
  <si>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</si>
  <si>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</si>
  <si>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</si>
  <si>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</si>
  <si>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</si>
  <si>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</si>
  <si>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</si>
  <si>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</si>
  <si>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</si>
  <si>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</si>
  <si>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fracción XVIII de la Ley Orgánica de la Administración Pública del Distrito Federal,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</si>
  <si>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</si>
  <si>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</si>
  <si>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</si>
  <si>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</si>
  <si>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</si>
  <si>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</si>
  <si>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</si>
  <si>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</si>
  <si>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</si>
  <si>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</si>
  <si>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</si>
  <si>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</si>
  <si>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</si>
  <si>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</si>
  <si>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</si>
  <si>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</si>
  <si>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</si>
  <si>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</si>
  <si>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</si>
  <si>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</si>
  <si>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</si>
  <si>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</si>
  <si>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</si>
  <si>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</si>
  <si>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</si>
  <si>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</si>
  <si>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</si>
  <si>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</si>
  <si>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</si>
  <si>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</si>
  <si>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</si>
  <si>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</si>
  <si>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</si>
  <si>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</si>
  <si>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</si>
  <si>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</si>
  <si>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</si>
  <si>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</si>
  <si>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</si>
  <si>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</si>
  <si>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</si>
  <si>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</si>
  <si>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</si>
  <si>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</si>
  <si>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</si>
  <si>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</si>
  <si>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</si>
  <si>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</si>
  <si>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</si>
  <si>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</si>
  <si>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</si>
  <si>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</si>
  <si>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</si>
  <si>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</si>
  <si>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</si>
  <si>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</si>
  <si>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</si>
  <si>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</si>
  <si>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</si>
  <si>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</si>
  <si>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</si>
  <si>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</si>
  <si>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</si>
  <si>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</si>
  <si>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</si>
  <si>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</si>
  <si>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</si>
  <si>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</si>
  <si>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</si>
  <si>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</si>
  <si>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</si>
  <si>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</si>
  <si>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</si>
  <si>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</si>
  <si>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</si>
  <si>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</si>
  <si>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</si>
  <si>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</si>
  <si>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</si>
  <si>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</si>
  <si>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</si>
  <si>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</si>
  <si>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</si>
  <si>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</si>
  <si>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</si>
  <si>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</si>
  <si>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</si>
  <si>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</si>
  <si>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</si>
  <si>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</si>
  <si>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</si>
  <si>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</si>
  <si>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</si>
  <si>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</si>
  <si>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</si>
  <si>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</si>
  <si>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</si>
  <si>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</si>
  <si>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</si>
  <si>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</si>
  <si>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</si>
  <si>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</si>
  <si>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</si>
  <si>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</si>
  <si>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</si>
  <si>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</si>
  <si>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</si>
  <si>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</si>
  <si>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</si>
  <si>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</si>
  <si>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</si>
  <si>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</si>
  <si>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</si>
  <si>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</si>
  <si>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</si>
  <si>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</si>
  <si>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</si>
  <si>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</si>
  <si>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</si>
  <si>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</si>
  <si>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</si>
  <si>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</si>
  <si>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</si>
  <si>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</si>
  <si>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</si>
  <si>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</si>
  <si>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</si>
  <si>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</si>
  <si>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</si>
  <si>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</si>
  <si>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</si>
  <si>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</si>
  <si>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</si>
  <si>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</si>
  <si>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</si>
  <si>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</si>
  <si>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</si>
  <si>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</si>
  <si>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</si>
  <si>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</si>
  <si>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</si>
  <si>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</si>
  <si>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</si>
  <si>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</si>
  <si>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</si>
  <si>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</si>
  <si>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</si>
  <si>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</si>
  <si>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</si>
  <si>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</si>
  <si>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</si>
  <si>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</si>
  <si>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</si>
  <si>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</si>
  <si>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</si>
  <si>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</si>
  <si>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</si>
  <si>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</si>
  <si>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</si>
  <si>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</si>
  <si>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</si>
  <si>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</si>
  <si>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</si>
  <si>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</si>
  <si>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</si>
  <si>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</si>
  <si>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</si>
  <si>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</si>
  <si>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</si>
  <si>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</si>
  <si>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</si>
  <si>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</si>
  <si>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</si>
  <si>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</si>
  <si>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</si>
  <si>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</si>
  <si>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</si>
  <si>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</si>
  <si>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</si>
  <si>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</si>
  <si>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</si>
  <si>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</si>
  <si>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</si>
  <si>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</si>
  <si>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</si>
  <si>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</si>
  <si>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</si>
  <si>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</si>
  <si>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</si>
  <si>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</si>
  <si>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</si>
  <si>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</si>
  <si>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</si>
  <si>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</si>
  <si>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</si>
  <si>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</si>
  <si>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</si>
  <si>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</si>
  <si>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</si>
  <si>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</si>
  <si>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</si>
  <si>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</si>
  <si>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</si>
  <si>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</si>
  <si>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</si>
  <si>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</si>
  <si>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</si>
  <si>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</si>
  <si>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</si>
  <si>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</si>
  <si>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</si>
  <si>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</si>
  <si>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</si>
  <si>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</si>
  <si>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</si>
  <si>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</si>
  <si>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</si>
  <si>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</si>
  <si>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</si>
  <si>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</si>
  <si>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</si>
  <si>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</si>
  <si>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</si>
  <si>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</si>
  <si>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</si>
  <si>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</si>
  <si>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</si>
  <si>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</si>
  <si>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</si>
  <si>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</si>
  <si>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</si>
  <si>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</si>
  <si>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</si>
  <si>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</si>
  <si>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</si>
  <si>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</si>
  <si>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</si>
  <si>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</si>
  <si>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</si>
  <si>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</si>
  <si>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</si>
  <si>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</si>
  <si>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</si>
  <si>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</si>
  <si>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</si>
  <si>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</si>
  <si>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</si>
  <si>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</si>
  <si>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</si>
  <si>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</si>
  <si>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</si>
  <si>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</si>
  <si>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</si>
  <si>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</si>
  <si>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</si>
  <si>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</si>
  <si>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</si>
  <si>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</si>
  <si>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</si>
  <si>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</si>
  <si>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</si>
  <si>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</si>
  <si>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</si>
  <si>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</si>
  <si>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17</t>
  </si>
  <si>
    <t>11</t>
  </si>
  <si>
    <t>El vínculo debe ser a cada contrato, toda vez que  publica el oficio donde solicita apoyo para realizar un soporte documental, por lo que deberá generar y publicar la información correspondiente.</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</si>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</sst>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DB8F4C9-9FDD-4CA6-9D81-0DEA3B4D67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EBDACFC-A56A-426B-924B-55B8755EF6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32744DAA-E991-4BAD-B384-C805939547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EB95ACE-FD50-4D9F-9E84-3F3371A53C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0F89B5-CFB3-4015-901F-3FBFA00E1C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E1EF712-8AB4-40F4-84CE-D8B1BAC53B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AC228D1-0BD2-4F7B-83E6-D6E410F588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21E1ACF-D8BF-4F86-A900-5CD76FC771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F374570-169A-4039-BD1F-FC1D27C4A5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ACC9618-C311-48C5-8B85-BBC6AB31D2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F001556-C167-456F-A077-4F2E196AC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7C5CA43-7314-45EF-9F41-D355304BD8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4EFA6E-F7EE-4BEC-991E-DF62C4D064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44FAE0-90DE-4F32-B6DF-0B760B1422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DDB335D-7C1E-4C28-B387-FA926F0226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69A2553-FEE1-441D-A1C8-44188507FD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BA4093E-5453-4864-B96E-F1F6B0818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1070DF-F87D-436C-814C-EEA9D5D17E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BBD2E02-83CD-4700-B4CF-DE580F6CFF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4A1828-740B-4134-A4BA-AC736799DE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332A34C-7482-430B-9A63-9CFAC904D9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2245EDB-C015-4B41-B934-BDDEC16882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EA3BB6A-A7C1-4D4C-BE99-3D56047A71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D5EB17F-47D5-4A8B-B858-F68E08D5C9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64B798-4CAE-45A1-95A7-F21992159A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49E7AF-9650-4C86-B31D-AB0F958C25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1A0EB4-2ACF-4C7F-9051-2630AFFD0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F17B9390-B927-4E28-87A9-7165FE194E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11CAC4-C3CA-49BA-90B2-EA40D297A0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B2C77A3-252B-40AA-9421-CD1D5CCD35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FC0F24B-D794-49F7-8F59-7138C24720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B13FE3E-8D81-4CCA-9C9D-7174178D07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0E39448B-3983-4337-84B1-5EBF98F94F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677D61-5DFC-43BB-A67A-D0FB460377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489241-781F-4EE3-B03A-215DD89CD5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8E7F2C8-898A-4B41-B45D-132B3FBEFA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DF5F98A-1116-40E6-A663-33C3AC820E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AFC849F-E6C3-43A5-924F-85D52CD70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2703</v>
      </c>
      <c r="E2" s="237"/>
      <c r="F2" s="237"/>
      <c r="G2" s="237"/>
      <c r="H2" s="237"/>
      <c r="I2" s="237"/>
      <c r="J2" s="237"/>
      <c r="K2" s="237"/>
      <c r="L2" s="237"/>
      <c r="N2" s="3">
        <v>44152</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98.406593406593316</v>
      </c>
      <c r="I9" s="12"/>
      <c r="J9" s="13">
        <f>'IGOT (SIPOT)'!K11</f>
        <v>99.17582417582409</v>
      </c>
      <c r="K9" s="12"/>
      <c r="L9" s="11">
        <f>(H9+J9)/2</f>
        <v>98.791208791208703</v>
      </c>
    </row>
    <row r="10" spans="3:14" ht="6" customHeight="1" x14ac:dyDescent="0.25">
      <c r="H10" s="14"/>
      <c r="I10" s="12"/>
      <c r="J10" s="14"/>
      <c r="K10" s="12"/>
      <c r="L10" s="14"/>
    </row>
    <row r="11" spans="3:14" ht="24" customHeight="1" x14ac:dyDescent="0.25">
      <c r="C11" s="239" t="s">
        <v>10</v>
      </c>
      <c r="D11" s="239"/>
      <c r="E11" s="239"/>
      <c r="F11" s="239"/>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39" t="s">
        <v>11</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12</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13</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14</v>
      </c>
      <c r="D19" s="240"/>
      <c r="E19" s="240"/>
      <c r="F19" s="240"/>
      <c r="H19" s="15">
        <f>'IGOT (PI)'!K21</f>
        <v>98.964285714285666</v>
      </c>
      <c r="I19" s="12"/>
      <c r="J19" s="16">
        <f>'IGOT (SIPOT)'!K21</f>
        <v>99.464285714285666</v>
      </c>
      <c r="K19" s="12"/>
      <c r="L19" s="17">
        <f>(H19+J19)/2</f>
        <v>99.214285714285666</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15</v>
      </c>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4</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rsOOOPWazFduDlwzBeqSD37GOxnFh86GxdkfmtiT8isW3L7udi+WT4b+UgfqmrDE4zU2vISu8CZGoPiyqn3Jyg==" saltValue="YZQzIPuvpFnHvnQ+kJLknw=="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2042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6" t="s">
        <v>19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9"/>
      <c r="B9" s="289"/>
      <c r="C9" s="289" t="s">
        <v>2043</v>
      </c>
      <c r="D9" s="289"/>
      <c r="E9" s="289"/>
      <c r="G9" s="119"/>
      <c r="H9" s="119"/>
      <c r="I9" s="77"/>
      <c r="J9" s="119"/>
      <c r="K9" s="119"/>
      <c r="L9" s="119"/>
      <c r="M9" s="119"/>
    </row>
    <row r="10" spans="1:37" ht="15" customHeight="1" x14ac:dyDescent="0.25">
      <c r="A10" s="289" t="s">
        <v>1608</v>
      </c>
      <c r="B10" s="289"/>
      <c r="C10" s="230" t="s">
        <v>1609</v>
      </c>
      <c r="D10" s="230" t="s">
        <v>1610</v>
      </c>
      <c r="E10" s="230" t="s">
        <v>1611</v>
      </c>
      <c r="G10" s="77"/>
      <c r="H10" s="77"/>
      <c r="I10" s="77"/>
      <c r="J10" s="77"/>
      <c r="K10" s="77"/>
      <c r="L10" s="77"/>
      <c r="M10" s="77"/>
    </row>
    <row r="11" spans="1:37" ht="15" customHeight="1" x14ac:dyDescent="0.25">
      <c r="A11" s="289" t="s">
        <v>1636</v>
      </c>
      <c r="B11" s="289"/>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1" t="s">
        <v>1664</v>
      </c>
      <c r="B13" s="291"/>
      <c r="C13" s="291"/>
      <c r="D13" s="291"/>
      <c r="E13" s="291"/>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2044</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5" t="s">
        <v>1952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1666</v>
      </c>
      <c r="AG19" s="60" t="s">
        <v>1667</v>
      </c>
      <c r="AH19" s="60" t="s">
        <v>1668</v>
      </c>
      <c r="AI19" s="70" t="s">
        <v>1669</v>
      </c>
      <c r="AJ19" s="60"/>
      <c r="AK19" s="70" t="s">
        <v>1670</v>
      </c>
    </row>
    <row r="20" spans="1:37" ht="24.9" customHeight="1" x14ac:dyDescent="0.25">
      <c r="A20" s="304" t="s">
        <v>1019</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1020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1953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1954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1955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1956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1957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1958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1959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1960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1961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1962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1671</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1672</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8</v>
      </c>
      <c r="AF35" s="60" t="s">
        <v>1666</v>
      </c>
      <c r="AG35" s="60" t="s">
        <v>1667</v>
      </c>
      <c r="AH35" s="60" t="s">
        <v>1668</v>
      </c>
      <c r="AI35" s="70" t="s">
        <v>1669</v>
      </c>
      <c r="AJ35" s="60"/>
      <c r="AK35" s="70" t="s">
        <v>1670</v>
      </c>
    </row>
    <row r="36" spans="1:37" ht="24.9" customHeight="1" x14ac:dyDescent="0.25">
      <c r="A36" s="304" t="s">
        <v>1258</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1259</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1260</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1261</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1963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1673</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1674</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1964</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1666</v>
      </c>
      <c r="AG48" s="60" t="s">
        <v>1667</v>
      </c>
      <c r="AH48" s="60" t="s">
        <v>1668</v>
      </c>
      <c r="AI48" s="70" t="s">
        <v>1669</v>
      </c>
      <c r="AJ48" s="60"/>
      <c r="AK48" s="70" t="s">
        <v>1670</v>
      </c>
    </row>
    <row r="49" spans="1:37" ht="24.9" customHeight="1" x14ac:dyDescent="0.25">
      <c r="A49" s="303" t="s">
        <v>2045</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1965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1966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1954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1967</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1968</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1969</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1970</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1971</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1972</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1973</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1974</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1975</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1976</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1977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1978</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1979</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1980</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1981</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1982</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1983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1984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1985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1986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1987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1988</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1989</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1990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1991</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1992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1993</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1994</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1995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1996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1997</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1998</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1999</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2000</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2001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2002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2003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2004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2005</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2006</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2007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2008</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2009</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2010</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2011</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2012</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2013</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2014</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2015</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2016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2017</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2018</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2019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2020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2021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2022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2023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2024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2025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2026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2027</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1676</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1677</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8</v>
      </c>
      <c r="AF117" s="60" t="s">
        <v>1666</v>
      </c>
      <c r="AG117" s="60" t="s">
        <v>1667</v>
      </c>
      <c r="AH117" s="60" t="s">
        <v>1668</v>
      </c>
      <c r="AI117" s="70" t="s">
        <v>1669</v>
      </c>
      <c r="AJ117" s="60"/>
      <c r="AK117" s="70" t="s">
        <v>1670</v>
      </c>
    </row>
    <row r="118" spans="1:37" ht="24.9" customHeight="1" x14ac:dyDescent="0.25">
      <c r="A118" s="304" t="s">
        <v>2028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2029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2030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2031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2032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1678</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1679</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2033</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1666</v>
      </c>
      <c r="AG130" s="60" t="s">
        <v>1667</v>
      </c>
      <c r="AH130" s="60" t="s">
        <v>1668</v>
      </c>
      <c r="AI130" s="70" t="s">
        <v>1669</v>
      </c>
      <c r="AJ130" s="60"/>
      <c r="AK130" s="70" t="s">
        <v>1670</v>
      </c>
    </row>
    <row r="131" spans="1:37" ht="24.9" customHeight="1" x14ac:dyDescent="0.25">
      <c r="A131" s="298" t="s">
        <v>1019</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8" t="s">
        <v>1020</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8" t="s">
        <v>2034</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8" t="s">
        <v>2035</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2036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2037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8" t="s">
        <v>2038</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8" t="s">
        <v>2039</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1680</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1681</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8</v>
      </c>
      <c r="AF142" s="60" t="s">
        <v>1666</v>
      </c>
      <c r="AG142" s="60" t="s">
        <v>1667</v>
      </c>
      <c r="AH142" s="60" t="s">
        <v>1668</v>
      </c>
      <c r="AI142" s="70" t="s">
        <v>1669</v>
      </c>
      <c r="AJ142" s="60"/>
      <c r="AK142" s="70" t="s">
        <v>1670</v>
      </c>
    </row>
    <row r="143" spans="1:37" ht="24.9" customHeight="1" x14ac:dyDescent="0.25">
      <c r="A143" s="298" t="s">
        <v>1027</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8" t="s">
        <v>1028</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8" t="s">
        <v>1029</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8" t="s">
        <v>1030</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8" t="s">
        <v>2040</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1682</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1683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2046</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2047</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2048</v>
      </c>
      <c r="AE155" s="90">
        <f>(AE151*0.8)+(AE153*0.2)</f>
        <v>0</v>
      </c>
      <c r="AF155" s="26"/>
      <c r="AG155" s="95"/>
      <c r="AH155" s="26"/>
      <c r="AI155" s="26"/>
      <c r="AJ155" s="26"/>
      <c r="AK155" s="26"/>
    </row>
    <row r="156" spans="1:37" ht="24.9" customHeight="1" x14ac:dyDescent="0.25"/>
  </sheetData>
  <sheetProtection algorithmName="SHA-512" hashValue="3zwYcfbnHw3bnAjQPEZq25IC8xE+D84foQ+zPIKpBmkbB/aDAFJ6xa2iIYyvJl9MHcaWc1meKiuj59bKPFWcCQ==" saltValue="nl1doBxMYBzFP709LcAJ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2042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6" t="s">
        <v>19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9"/>
      <c r="B9" s="289"/>
      <c r="C9" s="289" t="s">
        <v>2043</v>
      </c>
      <c r="D9" s="289"/>
      <c r="E9" s="289"/>
      <c r="G9" s="119"/>
      <c r="H9" s="119"/>
      <c r="I9" s="77"/>
      <c r="J9" s="119"/>
      <c r="K9" s="119"/>
      <c r="L9" s="119"/>
      <c r="M9" s="119"/>
    </row>
    <row r="10" spans="1:37" ht="15" customHeight="1" x14ac:dyDescent="0.25">
      <c r="A10" s="289" t="s">
        <v>1608</v>
      </c>
      <c r="B10" s="289"/>
      <c r="C10" s="230" t="s">
        <v>1609</v>
      </c>
      <c r="D10" s="230" t="s">
        <v>1610</v>
      </c>
      <c r="E10" s="230" t="s">
        <v>1611</v>
      </c>
      <c r="G10" s="77"/>
      <c r="H10" s="77"/>
      <c r="I10" s="77"/>
      <c r="J10" s="77"/>
      <c r="K10" s="77"/>
      <c r="L10" s="77"/>
      <c r="M10" s="77"/>
    </row>
    <row r="11" spans="1:37" ht="15" customHeight="1" x14ac:dyDescent="0.25">
      <c r="A11" s="289" t="s">
        <v>1636</v>
      </c>
      <c r="B11" s="289"/>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1" t="s">
        <v>1664</v>
      </c>
      <c r="B13" s="291"/>
      <c r="C13" s="291"/>
      <c r="D13" s="291"/>
      <c r="E13" s="291"/>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2044</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5" t="s">
        <v>1952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1666</v>
      </c>
      <c r="AG19" s="60" t="s">
        <v>1667</v>
      </c>
      <c r="AH19" s="60" t="s">
        <v>1668</v>
      </c>
      <c r="AI19" s="70" t="s">
        <v>1669</v>
      </c>
      <c r="AJ19" s="60"/>
      <c r="AK19" s="70" t="s">
        <v>1670</v>
      </c>
    </row>
    <row r="20" spans="1:37" ht="24.9" customHeight="1" x14ac:dyDescent="0.25">
      <c r="A20" s="304" t="s">
        <v>1019</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1020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1953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1954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1955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1956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1957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1958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1959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1960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1961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1962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1671</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1672</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8</v>
      </c>
      <c r="AF35" s="60" t="s">
        <v>1666</v>
      </c>
      <c r="AG35" s="60" t="s">
        <v>1667</v>
      </c>
      <c r="AH35" s="60" t="s">
        <v>1668</v>
      </c>
      <c r="AI35" s="70" t="s">
        <v>1669</v>
      </c>
      <c r="AJ35" s="60"/>
      <c r="AK35" s="70" t="s">
        <v>1670</v>
      </c>
    </row>
    <row r="36" spans="1:37" ht="24.9" customHeight="1" x14ac:dyDescent="0.25">
      <c r="A36" s="304" t="s">
        <v>1258</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1259</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1260</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1261</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1963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1673</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1674</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1964</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1666</v>
      </c>
      <c r="AG48" s="60" t="s">
        <v>1667</v>
      </c>
      <c r="AH48" s="60" t="s">
        <v>1668</v>
      </c>
      <c r="AI48" s="70" t="s">
        <v>1669</v>
      </c>
      <c r="AJ48" s="60"/>
      <c r="AK48" s="70" t="s">
        <v>1670</v>
      </c>
    </row>
    <row r="49" spans="1:37" ht="24.9" customHeight="1" x14ac:dyDescent="0.25">
      <c r="A49" s="303" t="s">
        <v>2045</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1965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1966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1954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1967</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1968</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1969</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1970</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1971</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1972</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1973</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1974</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1975</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1976</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1977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1978</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1979</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1980</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1981</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1982</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1983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1984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1985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1986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1987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1988</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1989</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1990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1991</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1992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1993</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1994</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1995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1996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1997</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1998</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1999</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2000</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2001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2002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2003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2004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2005</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2006</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2007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2008</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2009</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2010</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2011</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2012</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2013</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2014</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2015</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2016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2017</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2018</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2019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2020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2021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2022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2023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2024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2025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2026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2027</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1676</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1677</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8</v>
      </c>
      <c r="AF117" s="60" t="s">
        <v>1666</v>
      </c>
      <c r="AG117" s="60" t="s">
        <v>1667</v>
      </c>
      <c r="AH117" s="60" t="s">
        <v>1668</v>
      </c>
      <c r="AI117" s="70" t="s">
        <v>1669</v>
      </c>
      <c r="AJ117" s="60"/>
      <c r="AK117" s="70" t="s">
        <v>1670</v>
      </c>
    </row>
    <row r="118" spans="1:37" ht="24.9" customHeight="1" x14ac:dyDescent="0.25">
      <c r="A118" s="304" t="s">
        <v>2028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2029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2030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2031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2032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1678</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1679</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2033</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1666</v>
      </c>
      <c r="AG130" s="60" t="s">
        <v>1667</v>
      </c>
      <c r="AH130" s="60" t="s">
        <v>1668</v>
      </c>
      <c r="AI130" s="70" t="s">
        <v>1669</v>
      </c>
      <c r="AJ130" s="60"/>
      <c r="AK130" s="70" t="s">
        <v>1670</v>
      </c>
    </row>
    <row r="131" spans="1:37" ht="24.9" customHeight="1" x14ac:dyDescent="0.25">
      <c r="A131" s="298" t="s">
        <v>1019</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8" t="s">
        <v>1020</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8" t="s">
        <v>2034</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8" t="s">
        <v>2035</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2036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2037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8" t="s">
        <v>2038</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8" t="s">
        <v>2039</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1680</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1681</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8</v>
      </c>
      <c r="AF142" s="60" t="s">
        <v>1666</v>
      </c>
      <c r="AG142" s="60" t="s">
        <v>1667</v>
      </c>
      <c r="AH142" s="60" t="s">
        <v>1668</v>
      </c>
      <c r="AI142" s="70" t="s">
        <v>1669</v>
      </c>
      <c r="AJ142" s="60"/>
      <c r="AK142" s="70" t="s">
        <v>1670</v>
      </c>
    </row>
    <row r="143" spans="1:37" ht="24.9" customHeight="1" x14ac:dyDescent="0.25">
      <c r="A143" s="298" t="s">
        <v>1027</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8" t="s">
        <v>1028</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8" t="s">
        <v>1029</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8" t="s">
        <v>1030</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8" t="s">
        <v>2040</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1682</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1683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2046</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2047</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2048</v>
      </c>
      <c r="AE155" s="90">
        <f>(AE151*0.8)+(AE153*0.2)</f>
        <v>0</v>
      </c>
      <c r="AF155" s="26"/>
      <c r="AG155" s="95"/>
      <c r="AH155" s="26"/>
      <c r="AI155" s="26"/>
      <c r="AJ155" s="26"/>
      <c r="AK155" s="26"/>
    </row>
    <row r="156" spans="1:37" ht="24.9" customHeight="1" x14ac:dyDescent="0.25"/>
  </sheetData>
  <sheetProtection algorithmName="SHA-512" hashValue="qOkA7MSy1hYmPhbSEy8L1HzKvyi5XF0j/qU4M0ruEt/y8STTOmhxKlInqV5pkw73TsMOYn90TFu0fg9BPzTq8w==" saltValue="z3z6QbLkdJxQcqx138Cgo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2049</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7" t="s">
        <v>19</v>
      </c>
      <c r="B5" s="307"/>
      <c r="C5" s="307"/>
      <c r="D5" s="307"/>
      <c r="E5" s="307"/>
      <c r="F5" s="307"/>
      <c r="G5" s="307"/>
    </row>
    <row r="6" spans="1:7" ht="18" customHeight="1" x14ac:dyDescent="0.25">
      <c r="A6" s="63"/>
    </row>
    <row r="7" spans="1:7" s="18" customFormat="1" ht="18" customHeight="1" x14ac:dyDescent="0.25">
      <c r="A7" s="63"/>
      <c r="C7" s="128" t="s">
        <v>1885</v>
      </c>
      <c r="E7" s="63"/>
      <c r="F7" s="129"/>
    </row>
    <row r="8" spans="1:7" ht="18" customHeight="1" x14ac:dyDescent="0.25">
      <c r="B8" s="130"/>
      <c r="C8" s="131">
        <v>3</v>
      </c>
      <c r="D8" s="129"/>
      <c r="F8" s="132"/>
      <c r="G8" s="129"/>
    </row>
    <row r="9" spans="1:7" ht="18" customHeight="1" x14ac:dyDescent="0.25"/>
    <row r="10" spans="1:7" ht="18" customHeight="1" x14ac:dyDescent="0.25">
      <c r="A10" s="308" t="s">
        <v>1608</v>
      </c>
      <c r="B10" s="309" t="s">
        <v>165</v>
      </c>
      <c r="C10" s="309"/>
      <c r="D10" s="129"/>
      <c r="E10" s="310" t="s">
        <v>2050</v>
      </c>
      <c r="F10" s="310"/>
      <c r="G10" s="129"/>
    </row>
    <row r="11" spans="1:7" ht="54" customHeight="1" x14ac:dyDescent="0.25">
      <c r="A11" s="308"/>
      <c r="B11" s="133" t="s">
        <v>1886</v>
      </c>
      <c r="C11" s="134" t="s">
        <v>1887</v>
      </c>
      <c r="D11" s="135"/>
      <c r="E11" s="136" t="s">
        <v>1886</v>
      </c>
      <c r="F11" s="137" t="s">
        <v>1887</v>
      </c>
      <c r="G11" s="135"/>
    </row>
    <row r="12" spans="1:7" ht="18" customHeight="1" x14ac:dyDescent="0.25">
      <c r="A12" s="138" t="s">
        <v>1888</v>
      </c>
      <c r="B12" s="139">
        <f>'Artículo 122 (cálculo PI)'!AE32</f>
        <v>0</v>
      </c>
      <c r="C12" s="139">
        <f>(B12/(1/$C$8))</f>
        <v>0</v>
      </c>
      <c r="D12" s="140"/>
      <c r="E12" s="139">
        <f>'Artículo 122 (cálculo PI)'!AE41</f>
        <v>0</v>
      </c>
      <c r="F12" s="139">
        <f>(E12/(1/$C$8))</f>
        <v>0</v>
      </c>
      <c r="G12" s="132"/>
    </row>
    <row r="13" spans="1:7" ht="18" customHeight="1" x14ac:dyDescent="0.25">
      <c r="A13" s="141" t="s">
        <v>1889</v>
      </c>
      <c r="B13" s="142">
        <f>'Artículo 122 (cálculo PI)'!AE114</f>
        <v>0</v>
      </c>
      <c r="C13" s="142">
        <f>(B13/(1/$C$8))</f>
        <v>0</v>
      </c>
      <c r="D13" s="140"/>
      <c r="E13" s="142">
        <f>'Artículo 122 (cálculo PI)'!AE123</f>
        <v>0</v>
      </c>
      <c r="F13" s="142">
        <f>(E13/(1/$C$8))</f>
        <v>0</v>
      </c>
      <c r="G13" s="132"/>
    </row>
    <row r="14" spans="1:7" ht="18" customHeight="1" x14ac:dyDescent="0.25">
      <c r="A14" s="141" t="s">
        <v>1890</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2051</v>
      </c>
      <c r="B16" s="142">
        <f>SUM(B12:B14)</f>
        <v>0</v>
      </c>
      <c r="C16" s="132"/>
      <c r="D16" s="132"/>
      <c r="E16" s="142">
        <f>SUM(E12:E14)</f>
        <v>0</v>
      </c>
      <c r="G16" s="132"/>
    </row>
    <row r="17" spans="1:2" ht="6" customHeight="1" x14ac:dyDescent="0.25"/>
    <row r="18" spans="1:2" ht="18" customHeight="1" x14ac:dyDescent="0.25">
      <c r="A18" s="143" t="s">
        <v>2052</v>
      </c>
      <c r="B18" s="142">
        <f>(B16*0.8)+(E16*0.2)</f>
        <v>0</v>
      </c>
    </row>
  </sheetData>
  <sheetProtection algorithmName="SHA-512" hashValue="xRTmdGPcLXqCh9FnZmTgx8TSWi/i7cmuqGrSD9yrRtqSn5mnUOviQ4OyAJTWQj3WcHyFwtRaKRLtJU+uZPKhXg==" saltValue="Rp13oMjqkOF3g5QyD8prO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2049</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7" t="s">
        <v>19</v>
      </c>
      <c r="B5" s="307"/>
      <c r="C5" s="307"/>
      <c r="D5" s="307"/>
      <c r="E5" s="307"/>
      <c r="F5" s="307"/>
      <c r="G5" s="307"/>
    </row>
    <row r="6" spans="1:7" ht="18" customHeight="1" x14ac:dyDescent="0.25">
      <c r="A6" s="63"/>
    </row>
    <row r="7" spans="1:7" s="18" customFormat="1" ht="18" customHeight="1" x14ac:dyDescent="0.25">
      <c r="A7" s="63"/>
      <c r="C7" s="128" t="s">
        <v>1885</v>
      </c>
      <c r="E7" s="63"/>
      <c r="F7" s="129"/>
    </row>
    <row r="8" spans="1:7" ht="18" customHeight="1" x14ac:dyDescent="0.25">
      <c r="B8" s="130"/>
      <c r="C8" s="131">
        <v>3</v>
      </c>
      <c r="D8" s="129"/>
      <c r="F8" s="132"/>
      <c r="G8" s="129"/>
    </row>
    <row r="9" spans="1:7" ht="18" customHeight="1" x14ac:dyDescent="0.25"/>
    <row r="10" spans="1:7" ht="18" customHeight="1" x14ac:dyDescent="0.25">
      <c r="A10" s="308" t="s">
        <v>1608</v>
      </c>
      <c r="B10" s="309" t="s">
        <v>165</v>
      </c>
      <c r="C10" s="309"/>
      <c r="D10" s="129"/>
      <c r="E10" s="310" t="s">
        <v>2050</v>
      </c>
      <c r="F10" s="310"/>
      <c r="G10" s="129"/>
    </row>
    <row r="11" spans="1:7" ht="54" customHeight="1" x14ac:dyDescent="0.25">
      <c r="A11" s="308"/>
      <c r="B11" s="133" t="s">
        <v>1886</v>
      </c>
      <c r="C11" s="134" t="s">
        <v>1887</v>
      </c>
      <c r="D11" s="135"/>
      <c r="E11" s="136" t="s">
        <v>1886</v>
      </c>
      <c r="F11" s="137" t="s">
        <v>1887</v>
      </c>
      <c r="G11" s="135"/>
    </row>
    <row r="12" spans="1:7" ht="18" customHeight="1" x14ac:dyDescent="0.25">
      <c r="A12" s="138" t="s">
        <v>1888</v>
      </c>
      <c r="B12" s="139">
        <f>'Artículo 122 (cálculo SIPOT)'!AE32</f>
        <v>0</v>
      </c>
      <c r="C12" s="139">
        <f>(B12/(1/$C$8))</f>
        <v>0</v>
      </c>
      <c r="D12" s="140"/>
      <c r="E12" s="139">
        <f>'Artículo 122 (cálculo SIPOT)'!AE41</f>
        <v>0</v>
      </c>
      <c r="F12" s="139">
        <f>(E12/(1/$C$8))</f>
        <v>0</v>
      </c>
      <c r="G12" s="132"/>
    </row>
    <row r="13" spans="1:7" ht="18" customHeight="1" x14ac:dyDescent="0.25">
      <c r="A13" s="141" t="s">
        <v>1889</v>
      </c>
      <c r="B13" s="142">
        <f>'Artículo 122 (cálculo SIPOT)'!AE114</f>
        <v>0</v>
      </c>
      <c r="C13" s="142">
        <f>(B13/(1/$C$8))</f>
        <v>0</v>
      </c>
      <c r="D13" s="140"/>
      <c r="E13" s="142">
        <f>'Artículo 122 (cálculo SIPOT)'!AE123</f>
        <v>0</v>
      </c>
      <c r="F13" s="142">
        <f>(E13/(1/$C$8))</f>
        <v>0</v>
      </c>
      <c r="G13" s="132"/>
    </row>
    <row r="14" spans="1:7" ht="18" customHeight="1" x14ac:dyDescent="0.25">
      <c r="A14" s="141" t="s">
        <v>1890</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2051</v>
      </c>
      <c r="B16" s="142">
        <f>SUM(B12:B14)</f>
        <v>0</v>
      </c>
      <c r="C16" s="132"/>
      <c r="D16" s="132"/>
      <c r="E16" s="142">
        <f>SUM(E12:E14)</f>
        <v>0</v>
      </c>
      <c r="G16" s="132"/>
    </row>
    <row r="17" spans="1:2" ht="6" customHeight="1" x14ac:dyDescent="0.25"/>
    <row r="18" spans="1:2" ht="18" customHeight="1" x14ac:dyDescent="0.25">
      <c r="A18" s="143" t="s">
        <v>2052</v>
      </c>
      <c r="B18" s="142">
        <f>(B16*0.8)+(E16*0.2)</f>
        <v>0</v>
      </c>
    </row>
  </sheetData>
  <sheetProtection algorithmName="SHA-512" hashValue="S+SNCRv0882S2AFLFYofV1RlFzOvkpQon0zl7YGpig/iuIG1+ZhfHrZ37wlkqbJhnGe1bfTE0DVc4TNlTnbhog==" saltValue="Nb0vdoagxpj+iL+UIsO0/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44" zoomScale="75" zoomScaleNormal="75" workbookViewId="0">
      <selection activeCell="R665" sqref="R665:AE66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2053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2700</v>
      </c>
      <c r="I11" s="315"/>
      <c r="J11" s="148" t="s">
        <v>174</v>
      </c>
      <c r="K11" s="316" t="s">
        <v>2701</v>
      </c>
      <c r="L11" s="316"/>
      <c r="M11" s="148" t="s">
        <v>174</v>
      </c>
      <c r="N11" s="314">
        <v>2020</v>
      </c>
      <c r="O11" s="314"/>
      <c r="P11" s="30"/>
      <c r="Q11" s="33"/>
      <c r="V11" s="145"/>
      <c r="W11" s="145" t="s">
        <v>175</v>
      </c>
      <c r="X11" s="315" t="s">
        <v>2700</v>
      </c>
      <c r="Y11" s="315"/>
      <c r="Z11" s="148" t="s">
        <v>174</v>
      </c>
      <c r="AA11" s="316" t="s">
        <v>2701</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1" t="s">
        <v>2054</v>
      </c>
      <c r="B17" s="311"/>
      <c r="C17" s="311"/>
      <c r="D17" s="311"/>
      <c r="E17" s="311"/>
      <c r="F17" s="311"/>
      <c r="G17" s="311"/>
      <c r="H17" s="312">
        <f>'Artículo 123 (cálculo PI)'!AE889</f>
        <v>100.00000000000001</v>
      </c>
      <c r="I17" s="312"/>
      <c r="J17" s="151"/>
      <c r="K17" s="151"/>
      <c r="L17" s="152"/>
      <c r="M17" s="311" t="s">
        <v>2055</v>
      </c>
      <c r="N17" s="311"/>
      <c r="O17" s="311"/>
      <c r="P17" s="311"/>
      <c r="Q17" s="311"/>
      <c r="R17" s="312">
        <f>'Artículo 123 (cálculo PI)'!AE891</f>
        <v>100.00000000000001</v>
      </c>
      <c r="S17" s="312"/>
      <c r="T17" s="39"/>
      <c r="U17" s="39"/>
      <c r="V17" s="39"/>
      <c r="W17" s="311"/>
      <c r="X17" s="311"/>
      <c r="Y17" s="311"/>
      <c r="Z17" s="311"/>
      <c r="AA17" s="311"/>
      <c r="AB17" s="311"/>
      <c r="AC17" s="311"/>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1" t="s">
        <v>2054</v>
      </c>
      <c r="B23" s="311"/>
      <c r="C23" s="311"/>
      <c r="D23" s="311"/>
      <c r="E23" s="311"/>
      <c r="F23" s="311"/>
      <c r="G23" s="311"/>
      <c r="H23" s="312">
        <f>'Artículo 123 (cálculo SIPOT)'!AE889</f>
        <v>100.00000000000001</v>
      </c>
      <c r="I23" s="312"/>
      <c r="J23" s="151"/>
      <c r="K23" s="151"/>
      <c r="L23" s="152"/>
      <c r="M23" s="311" t="s">
        <v>2055</v>
      </c>
      <c r="N23" s="311"/>
      <c r="O23" s="311"/>
      <c r="P23" s="311"/>
      <c r="Q23" s="311"/>
      <c r="R23" s="312">
        <f>'Artículo 123 (cálculo SIPOT)'!AE891</f>
        <v>100.00000000000001</v>
      </c>
      <c r="S23" s="312"/>
      <c r="T23" s="39"/>
      <c r="U23" s="39"/>
      <c r="V23" s="39"/>
      <c r="W23" s="311"/>
      <c r="X23" s="311"/>
      <c r="Y23" s="311"/>
      <c r="Z23" s="311"/>
      <c r="AA23" s="311"/>
      <c r="AB23" s="311"/>
      <c r="AC23" s="311"/>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3" t="s">
        <v>2056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row>
    <row r="28" spans="1:37" s="49" customFormat="1" ht="18" customHeight="1" x14ac:dyDescent="0.25">
      <c r="Q28" s="27"/>
      <c r="AK28" s="92"/>
    </row>
    <row r="29" spans="1:37" s="49" customFormat="1" ht="36" customHeight="1" x14ac:dyDescent="0.25">
      <c r="A29" s="292" t="s">
        <v>2057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2058</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76.95" customHeight="1" x14ac:dyDescent="0.25">
      <c r="A35" s="254" t="s">
        <v>1019</v>
      </c>
      <c r="B35" s="254" t="s">
        <v>1019</v>
      </c>
      <c r="C35" s="254" t="s">
        <v>1019</v>
      </c>
      <c r="D35" s="254" t="s">
        <v>1019</v>
      </c>
      <c r="E35" s="254" t="s">
        <v>1019</v>
      </c>
      <c r="F35" s="254" t="s">
        <v>1019</v>
      </c>
      <c r="G35" s="254" t="s">
        <v>1019</v>
      </c>
      <c r="H35" s="254" t="s">
        <v>1019</v>
      </c>
      <c r="I35" s="254" t="s">
        <v>1019</v>
      </c>
      <c r="J35" s="254" t="s">
        <v>1019</v>
      </c>
      <c r="K35" s="254" t="s">
        <v>1019</v>
      </c>
      <c r="L35" s="254" t="s">
        <v>1019</v>
      </c>
      <c r="M35" s="254" t="s">
        <v>1019</v>
      </c>
      <c r="N35" s="254" t="s">
        <v>1019</v>
      </c>
      <c r="O35" s="254" t="s">
        <v>1019</v>
      </c>
      <c r="P35" s="254" t="s">
        <v>1019</v>
      </c>
      <c r="Q35" s="52">
        <v>3</v>
      </c>
      <c r="R35" s="264" t="s">
        <v>2059</v>
      </c>
      <c r="S35" s="264"/>
      <c r="T35" s="264"/>
      <c r="U35" s="264"/>
      <c r="V35" s="264"/>
      <c r="W35" s="264"/>
      <c r="X35" s="264"/>
      <c r="Y35" s="264"/>
      <c r="Z35" s="264"/>
      <c r="AA35" s="264"/>
      <c r="AB35" s="264"/>
      <c r="AC35" s="264"/>
      <c r="AD35" s="264"/>
      <c r="AE35" s="264"/>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1020</v>
      </c>
      <c r="B36" s="254" t="s">
        <v>1020</v>
      </c>
      <c r="C36" s="254" t="s">
        <v>1020</v>
      </c>
      <c r="D36" s="254" t="s">
        <v>1020</v>
      </c>
      <c r="E36" s="254" t="s">
        <v>1020</v>
      </c>
      <c r="F36" s="254" t="s">
        <v>1020</v>
      </c>
      <c r="G36" s="254" t="s">
        <v>1020</v>
      </c>
      <c r="H36" s="254" t="s">
        <v>1020</v>
      </c>
      <c r="I36" s="254" t="s">
        <v>1020</v>
      </c>
      <c r="J36" s="254" t="s">
        <v>1020</v>
      </c>
      <c r="K36" s="254" t="s">
        <v>1020</v>
      </c>
      <c r="L36" s="254" t="s">
        <v>1020</v>
      </c>
      <c r="M36" s="254" t="s">
        <v>1020</v>
      </c>
      <c r="N36" s="254" t="s">
        <v>1020</v>
      </c>
      <c r="O36" s="254" t="s">
        <v>1020</v>
      </c>
      <c r="P36" s="254" t="s">
        <v>1020</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2060</v>
      </c>
      <c r="B37" s="254" t="s">
        <v>2060</v>
      </c>
      <c r="C37" s="254" t="s">
        <v>2060</v>
      </c>
      <c r="D37" s="254" t="s">
        <v>2060</v>
      </c>
      <c r="E37" s="254" t="s">
        <v>2060</v>
      </c>
      <c r="F37" s="254" t="s">
        <v>2060</v>
      </c>
      <c r="G37" s="254" t="s">
        <v>2060</v>
      </c>
      <c r="H37" s="254" t="s">
        <v>2060</v>
      </c>
      <c r="I37" s="254" t="s">
        <v>2060</v>
      </c>
      <c r="J37" s="254" t="s">
        <v>2060</v>
      </c>
      <c r="K37" s="254" t="s">
        <v>2060</v>
      </c>
      <c r="L37" s="254" t="s">
        <v>2060</v>
      </c>
      <c r="M37" s="254" t="s">
        <v>2060</v>
      </c>
      <c r="N37" s="254" t="s">
        <v>2060</v>
      </c>
      <c r="O37" s="254" t="s">
        <v>2060</v>
      </c>
      <c r="P37" s="254" t="s">
        <v>2060</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2061</v>
      </c>
      <c r="B38" s="254" t="s">
        <v>2061</v>
      </c>
      <c r="C38" s="254" t="s">
        <v>2061</v>
      </c>
      <c r="D38" s="254" t="s">
        <v>2061</v>
      </c>
      <c r="E38" s="254" t="s">
        <v>2061</v>
      </c>
      <c r="F38" s="254" t="s">
        <v>2061</v>
      </c>
      <c r="G38" s="254" t="s">
        <v>2061</v>
      </c>
      <c r="H38" s="254" t="s">
        <v>2061</v>
      </c>
      <c r="I38" s="254" t="s">
        <v>2061</v>
      </c>
      <c r="J38" s="254" t="s">
        <v>2061</v>
      </c>
      <c r="K38" s="254" t="s">
        <v>2061</v>
      </c>
      <c r="L38" s="254" t="s">
        <v>2061</v>
      </c>
      <c r="M38" s="254" t="s">
        <v>2061</v>
      </c>
      <c r="N38" s="254" t="s">
        <v>2061</v>
      </c>
      <c r="O38" s="254" t="s">
        <v>2061</v>
      </c>
      <c r="P38" s="254" t="s">
        <v>2061</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2062</v>
      </c>
      <c r="B39" s="255" t="s">
        <v>2062</v>
      </c>
      <c r="C39" s="255" t="s">
        <v>2062</v>
      </c>
      <c r="D39" s="255" t="s">
        <v>2062</v>
      </c>
      <c r="E39" s="255" t="s">
        <v>2062</v>
      </c>
      <c r="F39" s="255" t="s">
        <v>2062</v>
      </c>
      <c r="G39" s="255" t="s">
        <v>2062</v>
      </c>
      <c r="H39" s="255" t="s">
        <v>2062</v>
      </c>
      <c r="I39" s="255" t="s">
        <v>2062</v>
      </c>
      <c r="J39" s="255" t="s">
        <v>2062</v>
      </c>
      <c r="K39" s="255" t="s">
        <v>2062</v>
      </c>
      <c r="L39" s="255" t="s">
        <v>2062</v>
      </c>
      <c r="M39" s="255" t="s">
        <v>2062</v>
      </c>
      <c r="N39" s="255" t="s">
        <v>2062</v>
      </c>
      <c r="O39" s="255" t="s">
        <v>2062</v>
      </c>
      <c r="P39" s="255" t="s">
        <v>2062</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2063</v>
      </c>
      <c r="B40" s="255" t="s">
        <v>2063</v>
      </c>
      <c r="C40" s="255" t="s">
        <v>2063</v>
      </c>
      <c r="D40" s="255" t="s">
        <v>2063</v>
      </c>
      <c r="E40" s="255" t="s">
        <v>2063</v>
      </c>
      <c r="F40" s="255" t="s">
        <v>2063</v>
      </c>
      <c r="G40" s="255" t="s">
        <v>2063</v>
      </c>
      <c r="H40" s="255" t="s">
        <v>2063</v>
      </c>
      <c r="I40" s="255" t="s">
        <v>2063</v>
      </c>
      <c r="J40" s="255" t="s">
        <v>2063</v>
      </c>
      <c r="K40" s="255" t="s">
        <v>2063</v>
      </c>
      <c r="L40" s="255" t="s">
        <v>2063</v>
      </c>
      <c r="M40" s="255" t="s">
        <v>2063</v>
      </c>
      <c r="N40" s="255" t="s">
        <v>2063</v>
      </c>
      <c r="O40" s="255" t="s">
        <v>2063</v>
      </c>
      <c r="P40" s="255" t="s">
        <v>2063</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2064</v>
      </c>
      <c r="B41" s="254" t="s">
        <v>2064</v>
      </c>
      <c r="C41" s="254" t="s">
        <v>2064</v>
      </c>
      <c r="D41" s="254" t="s">
        <v>2064</v>
      </c>
      <c r="E41" s="254" t="s">
        <v>2064</v>
      </c>
      <c r="F41" s="254" t="s">
        <v>2064</v>
      </c>
      <c r="G41" s="254" t="s">
        <v>2064</v>
      </c>
      <c r="H41" s="254" t="s">
        <v>2064</v>
      </c>
      <c r="I41" s="254" t="s">
        <v>2064</v>
      </c>
      <c r="J41" s="254" t="s">
        <v>2064</v>
      </c>
      <c r="K41" s="254" t="s">
        <v>2064</v>
      </c>
      <c r="L41" s="254" t="s">
        <v>2064</v>
      </c>
      <c r="M41" s="254" t="s">
        <v>2064</v>
      </c>
      <c r="N41" s="254" t="s">
        <v>2064</v>
      </c>
      <c r="O41" s="254" t="s">
        <v>2064</v>
      </c>
      <c r="P41" s="254" t="s">
        <v>2064</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2065</v>
      </c>
      <c r="B42" s="255" t="s">
        <v>2065</v>
      </c>
      <c r="C42" s="255" t="s">
        <v>2065</v>
      </c>
      <c r="D42" s="255" t="s">
        <v>2065</v>
      </c>
      <c r="E42" s="255" t="s">
        <v>2065</v>
      </c>
      <c r="F42" s="255" t="s">
        <v>2065</v>
      </c>
      <c r="G42" s="255" t="s">
        <v>2065</v>
      </c>
      <c r="H42" s="255" t="s">
        <v>2065</v>
      </c>
      <c r="I42" s="255" t="s">
        <v>2065</v>
      </c>
      <c r="J42" s="255" t="s">
        <v>2065</v>
      </c>
      <c r="K42" s="255" t="s">
        <v>2065</v>
      </c>
      <c r="L42" s="255" t="s">
        <v>2065</v>
      </c>
      <c r="M42" s="255" t="s">
        <v>2065</v>
      </c>
      <c r="N42" s="255" t="s">
        <v>2065</v>
      </c>
      <c r="O42" s="255" t="s">
        <v>2065</v>
      </c>
      <c r="P42" s="255" t="s">
        <v>2065</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2066</v>
      </c>
      <c r="B43" s="255" t="s">
        <v>2066</v>
      </c>
      <c r="C43" s="255" t="s">
        <v>2066</v>
      </c>
      <c r="D43" s="255" t="s">
        <v>2066</v>
      </c>
      <c r="E43" s="255" t="s">
        <v>2066</v>
      </c>
      <c r="F43" s="255" t="s">
        <v>2066</v>
      </c>
      <c r="G43" s="255" t="s">
        <v>2066</v>
      </c>
      <c r="H43" s="255" t="s">
        <v>2066</v>
      </c>
      <c r="I43" s="255" t="s">
        <v>2066</v>
      </c>
      <c r="J43" s="255" t="s">
        <v>2066</v>
      </c>
      <c r="K43" s="255" t="s">
        <v>2066</v>
      </c>
      <c r="L43" s="255" t="s">
        <v>2066</v>
      </c>
      <c r="M43" s="255" t="s">
        <v>2066</v>
      </c>
      <c r="N43" s="255" t="s">
        <v>2066</v>
      </c>
      <c r="O43" s="255" t="s">
        <v>2066</v>
      </c>
      <c r="P43" s="255" t="s">
        <v>2066</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2067</v>
      </c>
      <c r="B46" s="254" t="s">
        <v>2067</v>
      </c>
      <c r="C46" s="254" t="s">
        <v>2067</v>
      </c>
      <c r="D46" s="254" t="s">
        <v>2067</v>
      </c>
      <c r="E46" s="254" t="s">
        <v>2067</v>
      </c>
      <c r="F46" s="254" t="s">
        <v>2067</v>
      </c>
      <c r="G46" s="254" t="s">
        <v>2067</v>
      </c>
      <c r="H46" s="254" t="s">
        <v>2067</v>
      </c>
      <c r="I46" s="254" t="s">
        <v>2067</v>
      </c>
      <c r="J46" s="254" t="s">
        <v>2067</v>
      </c>
      <c r="K46" s="254" t="s">
        <v>2067</v>
      </c>
      <c r="L46" s="254" t="s">
        <v>2067</v>
      </c>
      <c r="M46" s="254" t="s">
        <v>2067</v>
      </c>
      <c r="N46" s="254" t="s">
        <v>2067</v>
      </c>
      <c r="O46" s="254" t="s">
        <v>2067</v>
      </c>
      <c r="P46" s="254" t="s">
        <v>2067</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2068</v>
      </c>
      <c r="B47" s="254" t="s">
        <v>2068</v>
      </c>
      <c r="C47" s="254" t="s">
        <v>2068</v>
      </c>
      <c r="D47" s="254" t="s">
        <v>2068</v>
      </c>
      <c r="E47" s="254" t="s">
        <v>2068</v>
      </c>
      <c r="F47" s="254" t="s">
        <v>2068</v>
      </c>
      <c r="G47" s="254" t="s">
        <v>2068</v>
      </c>
      <c r="H47" s="254" t="s">
        <v>2068</v>
      </c>
      <c r="I47" s="254" t="s">
        <v>2068</v>
      </c>
      <c r="J47" s="254" t="s">
        <v>2068</v>
      </c>
      <c r="K47" s="254" t="s">
        <v>2068</v>
      </c>
      <c r="L47" s="254" t="s">
        <v>2068</v>
      </c>
      <c r="M47" s="254" t="s">
        <v>2068</v>
      </c>
      <c r="N47" s="254" t="s">
        <v>2068</v>
      </c>
      <c r="O47" s="254" t="s">
        <v>2068</v>
      </c>
      <c r="P47" s="254" t="s">
        <v>2068</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2069</v>
      </c>
      <c r="B48" s="254" t="s">
        <v>2069</v>
      </c>
      <c r="C48" s="254" t="s">
        <v>2069</v>
      </c>
      <c r="D48" s="254" t="s">
        <v>2069</v>
      </c>
      <c r="E48" s="254" t="s">
        <v>2069</v>
      </c>
      <c r="F48" s="254" t="s">
        <v>2069</v>
      </c>
      <c r="G48" s="254" t="s">
        <v>2069</v>
      </c>
      <c r="H48" s="254" t="s">
        <v>2069</v>
      </c>
      <c r="I48" s="254" t="s">
        <v>2069</v>
      </c>
      <c r="J48" s="254" t="s">
        <v>2069</v>
      </c>
      <c r="K48" s="254" t="s">
        <v>2069</v>
      </c>
      <c r="L48" s="254" t="s">
        <v>2069</v>
      </c>
      <c r="M48" s="254" t="s">
        <v>2069</v>
      </c>
      <c r="N48" s="254" t="s">
        <v>2069</v>
      </c>
      <c r="O48" s="254" t="s">
        <v>2069</v>
      </c>
      <c r="P48" s="254" t="s">
        <v>2069</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2070</v>
      </c>
      <c r="B49" s="254" t="s">
        <v>2070</v>
      </c>
      <c r="C49" s="254" t="s">
        <v>2070</v>
      </c>
      <c r="D49" s="254" t="s">
        <v>2070</v>
      </c>
      <c r="E49" s="254" t="s">
        <v>2070</v>
      </c>
      <c r="F49" s="254" t="s">
        <v>2070</v>
      </c>
      <c r="G49" s="254" t="s">
        <v>2070</v>
      </c>
      <c r="H49" s="254" t="s">
        <v>2070</v>
      </c>
      <c r="I49" s="254" t="s">
        <v>2070</v>
      </c>
      <c r="J49" s="254" t="s">
        <v>2070</v>
      </c>
      <c r="K49" s="254" t="s">
        <v>2070</v>
      </c>
      <c r="L49" s="254" t="s">
        <v>2070</v>
      </c>
      <c r="M49" s="254" t="s">
        <v>2070</v>
      </c>
      <c r="N49" s="254" t="s">
        <v>2070</v>
      </c>
      <c r="O49" s="254" t="s">
        <v>2070</v>
      </c>
      <c r="P49" s="254" t="s">
        <v>2070</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2071</v>
      </c>
      <c r="B50" s="254" t="s">
        <v>2071</v>
      </c>
      <c r="C50" s="254" t="s">
        <v>2071</v>
      </c>
      <c r="D50" s="254" t="s">
        <v>2071</v>
      </c>
      <c r="E50" s="254" t="s">
        <v>2071</v>
      </c>
      <c r="F50" s="254" t="s">
        <v>2071</v>
      </c>
      <c r="G50" s="254" t="s">
        <v>2071</v>
      </c>
      <c r="H50" s="254" t="s">
        <v>2071</v>
      </c>
      <c r="I50" s="254" t="s">
        <v>2071</v>
      </c>
      <c r="J50" s="254" t="s">
        <v>2071</v>
      </c>
      <c r="K50" s="254" t="s">
        <v>2071</v>
      </c>
      <c r="L50" s="254" t="s">
        <v>2071</v>
      </c>
      <c r="M50" s="254" t="s">
        <v>2071</v>
      </c>
      <c r="N50" s="254" t="s">
        <v>2071</v>
      </c>
      <c r="O50" s="254" t="s">
        <v>2071</v>
      </c>
      <c r="P50" s="254" t="s">
        <v>2071</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2" t="s">
        <v>2072</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G53" s="263" t="s">
        <v>183</v>
      </c>
      <c r="AH53" s="263"/>
      <c r="AI53" s="263"/>
      <c r="AJ53" s="263"/>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7</v>
      </c>
      <c r="AH58" s="261"/>
      <c r="AI58" s="261"/>
      <c r="AJ58" s="261"/>
      <c r="AK58" s="261"/>
      <c r="AL58" s="261"/>
      <c r="AM58" s="261"/>
      <c r="AN58" s="261"/>
      <c r="AO58" s="261"/>
      <c r="AP58" s="261"/>
      <c r="AQ58" s="261"/>
      <c r="AR58" s="261"/>
      <c r="AS58" s="261"/>
      <c r="AT58" s="261"/>
    </row>
    <row r="59" spans="1:46" ht="45" customHeight="1" x14ac:dyDescent="0.25">
      <c r="A59" s="254" t="s">
        <v>1019</v>
      </c>
      <c r="B59" s="254" t="s">
        <v>1019</v>
      </c>
      <c r="C59" s="254" t="s">
        <v>1019</v>
      </c>
      <c r="D59" s="254" t="s">
        <v>1019</v>
      </c>
      <c r="E59" s="254" t="s">
        <v>1019</v>
      </c>
      <c r="F59" s="254" t="s">
        <v>1019</v>
      </c>
      <c r="G59" s="254" t="s">
        <v>1019</v>
      </c>
      <c r="H59" s="254" t="s">
        <v>1019</v>
      </c>
      <c r="I59" s="254" t="s">
        <v>1019</v>
      </c>
      <c r="J59" s="254" t="s">
        <v>1019</v>
      </c>
      <c r="K59" s="254" t="s">
        <v>1019</v>
      </c>
      <c r="L59" s="254" t="s">
        <v>1019</v>
      </c>
      <c r="M59" s="254" t="s">
        <v>1019</v>
      </c>
      <c r="N59" s="254" t="s">
        <v>1019</v>
      </c>
      <c r="O59" s="254" t="s">
        <v>1019</v>
      </c>
      <c r="P59" s="254" t="s">
        <v>1019</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1020</v>
      </c>
      <c r="B60" s="254" t="s">
        <v>1020</v>
      </c>
      <c r="C60" s="254" t="s">
        <v>1020</v>
      </c>
      <c r="D60" s="254" t="s">
        <v>1020</v>
      </c>
      <c r="E60" s="254" t="s">
        <v>1020</v>
      </c>
      <c r="F60" s="254" t="s">
        <v>1020</v>
      </c>
      <c r="G60" s="254" t="s">
        <v>1020</v>
      </c>
      <c r="H60" s="254" t="s">
        <v>1020</v>
      </c>
      <c r="I60" s="254" t="s">
        <v>1020</v>
      </c>
      <c r="J60" s="254" t="s">
        <v>1020</v>
      </c>
      <c r="K60" s="254" t="s">
        <v>1020</v>
      </c>
      <c r="L60" s="254" t="s">
        <v>1020</v>
      </c>
      <c r="M60" s="254" t="s">
        <v>1020</v>
      </c>
      <c r="N60" s="254" t="s">
        <v>1020</v>
      </c>
      <c r="O60" s="254" t="s">
        <v>1020</v>
      </c>
      <c r="P60" s="254" t="s">
        <v>1020</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2073</v>
      </c>
      <c r="B61" s="254" t="s">
        <v>2073</v>
      </c>
      <c r="C61" s="254" t="s">
        <v>2073</v>
      </c>
      <c r="D61" s="254" t="s">
        <v>2073</v>
      </c>
      <c r="E61" s="254" t="s">
        <v>2073</v>
      </c>
      <c r="F61" s="254" t="s">
        <v>2073</v>
      </c>
      <c r="G61" s="254" t="s">
        <v>2073</v>
      </c>
      <c r="H61" s="254" t="s">
        <v>2073</v>
      </c>
      <c r="I61" s="254" t="s">
        <v>2073</v>
      </c>
      <c r="J61" s="254" t="s">
        <v>2073</v>
      </c>
      <c r="K61" s="254" t="s">
        <v>2073</v>
      </c>
      <c r="L61" s="254" t="s">
        <v>2073</v>
      </c>
      <c r="M61" s="254" t="s">
        <v>2073</v>
      </c>
      <c r="N61" s="254" t="s">
        <v>2073</v>
      </c>
      <c r="O61" s="254" t="s">
        <v>2073</v>
      </c>
      <c r="P61" s="254" t="s">
        <v>2073</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2074</v>
      </c>
      <c r="B62" s="254" t="s">
        <v>2074</v>
      </c>
      <c r="C62" s="254" t="s">
        <v>2074</v>
      </c>
      <c r="D62" s="254" t="s">
        <v>2074</v>
      </c>
      <c r="E62" s="254" t="s">
        <v>2074</v>
      </c>
      <c r="F62" s="254" t="s">
        <v>2074</v>
      </c>
      <c r="G62" s="254" t="s">
        <v>2074</v>
      </c>
      <c r="H62" s="254" t="s">
        <v>2074</v>
      </c>
      <c r="I62" s="254" t="s">
        <v>2074</v>
      </c>
      <c r="J62" s="254" t="s">
        <v>2074</v>
      </c>
      <c r="K62" s="254" t="s">
        <v>2074</v>
      </c>
      <c r="L62" s="254" t="s">
        <v>2074</v>
      </c>
      <c r="M62" s="254" t="s">
        <v>2074</v>
      </c>
      <c r="N62" s="254" t="s">
        <v>2074</v>
      </c>
      <c r="O62" s="254" t="s">
        <v>2074</v>
      </c>
      <c r="P62" s="254" t="s">
        <v>2074</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2075</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2076</v>
      </c>
      <c r="B64" s="255" t="s">
        <v>2076</v>
      </c>
      <c r="C64" s="255" t="s">
        <v>2076</v>
      </c>
      <c r="D64" s="255" t="s">
        <v>2076</v>
      </c>
      <c r="E64" s="255" t="s">
        <v>2076</v>
      </c>
      <c r="F64" s="255" t="s">
        <v>2076</v>
      </c>
      <c r="G64" s="255" t="s">
        <v>2076</v>
      </c>
      <c r="H64" s="255" t="s">
        <v>2076</v>
      </c>
      <c r="I64" s="255" t="s">
        <v>2076</v>
      </c>
      <c r="J64" s="255" t="s">
        <v>2076</v>
      </c>
      <c r="K64" s="255" t="s">
        <v>2076</v>
      </c>
      <c r="L64" s="255" t="s">
        <v>2076</v>
      </c>
      <c r="M64" s="255" t="s">
        <v>2076</v>
      </c>
      <c r="N64" s="255" t="s">
        <v>2076</v>
      </c>
      <c r="O64" s="255" t="s">
        <v>2076</v>
      </c>
      <c r="P64" s="255" t="s">
        <v>2076</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2077</v>
      </c>
      <c r="B65" s="254" t="s">
        <v>2077</v>
      </c>
      <c r="C65" s="254" t="s">
        <v>2077</v>
      </c>
      <c r="D65" s="254" t="s">
        <v>2077</v>
      </c>
      <c r="E65" s="254" t="s">
        <v>2077</v>
      </c>
      <c r="F65" s="254" t="s">
        <v>2077</v>
      </c>
      <c r="G65" s="254" t="s">
        <v>2077</v>
      </c>
      <c r="H65" s="254" t="s">
        <v>2077</v>
      </c>
      <c r="I65" s="254" t="s">
        <v>2077</v>
      </c>
      <c r="J65" s="254" t="s">
        <v>2077</v>
      </c>
      <c r="K65" s="254" t="s">
        <v>2077</v>
      </c>
      <c r="L65" s="254" t="s">
        <v>2077</v>
      </c>
      <c r="M65" s="254" t="s">
        <v>2077</v>
      </c>
      <c r="N65" s="254" t="s">
        <v>2077</v>
      </c>
      <c r="O65" s="254" t="s">
        <v>2077</v>
      </c>
      <c r="P65" s="254" t="s">
        <v>2077</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2078</v>
      </c>
      <c r="B66" s="254" t="s">
        <v>2078</v>
      </c>
      <c r="C66" s="254" t="s">
        <v>2078</v>
      </c>
      <c r="D66" s="254" t="s">
        <v>2078</v>
      </c>
      <c r="E66" s="254" t="s">
        <v>2078</v>
      </c>
      <c r="F66" s="254" t="s">
        <v>2078</v>
      </c>
      <c r="G66" s="254" t="s">
        <v>2078</v>
      </c>
      <c r="H66" s="254" t="s">
        <v>2078</v>
      </c>
      <c r="I66" s="254" t="s">
        <v>2078</v>
      </c>
      <c r="J66" s="254" t="s">
        <v>2078</v>
      </c>
      <c r="K66" s="254" t="s">
        <v>2078</v>
      </c>
      <c r="L66" s="254" t="s">
        <v>2078</v>
      </c>
      <c r="M66" s="254" t="s">
        <v>2078</v>
      </c>
      <c r="N66" s="254" t="s">
        <v>2078</v>
      </c>
      <c r="O66" s="254" t="s">
        <v>2078</v>
      </c>
      <c r="P66" s="254" t="s">
        <v>2078</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2079</v>
      </c>
      <c r="B67" s="254" t="s">
        <v>2079</v>
      </c>
      <c r="C67" s="254" t="s">
        <v>2079</v>
      </c>
      <c r="D67" s="254" t="s">
        <v>2079</v>
      </c>
      <c r="E67" s="254" t="s">
        <v>2079</v>
      </c>
      <c r="F67" s="254" t="s">
        <v>2079</v>
      </c>
      <c r="G67" s="254" t="s">
        <v>2079</v>
      </c>
      <c r="H67" s="254" t="s">
        <v>2079</v>
      </c>
      <c r="I67" s="254" t="s">
        <v>2079</v>
      </c>
      <c r="J67" s="254" t="s">
        <v>2079</v>
      </c>
      <c r="K67" s="254" t="s">
        <v>2079</v>
      </c>
      <c r="L67" s="254" t="s">
        <v>2079</v>
      </c>
      <c r="M67" s="254" t="s">
        <v>2079</v>
      </c>
      <c r="N67" s="254" t="s">
        <v>2079</v>
      </c>
      <c r="O67" s="254" t="s">
        <v>2079</v>
      </c>
      <c r="P67" s="254" t="s">
        <v>2079</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2080</v>
      </c>
      <c r="B68" s="254" t="s">
        <v>2080</v>
      </c>
      <c r="C68" s="254" t="s">
        <v>2080</v>
      </c>
      <c r="D68" s="254" t="s">
        <v>2080</v>
      </c>
      <c r="E68" s="254" t="s">
        <v>2080</v>
      </c>
      <c r="F68" s="254" t="s">
        <v>2080</v>
      </c>
      <c r="G68" s="254" t="s">
        <v>2080</v>
      </c>
      <c r="H68" s="254" t="s">
        <v>2080</v>
      </c>
      <c r="I68" s="254" t="s">
        <v>2080</v>
      </c>
      <c r="J68" s="254" t="s">
        <v>2080</v>
      </c>
      <c r="K68" s="254" t="s">
        <v>2080</v>
      </c>
      <c r="L68" s="254" t="s">
        <v>2080</v>
      </c>
      <c r="M68" s="254" t="s">
        <v>2080</v>
      </c>
      <c r="N68" s="254" t="s">
        <v>2080</v>
      </c>
      <c r="O68" s="254" t="s">
        <v>2080</v>
      </c>
      <c r="P68" s="254" t="s">
        <v>2080</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2081</v>
      </c>
      <c r="B69" s="254" t="s">
        <v>2081</v>
      </c>
      <c r="C69" s="254" t="s">
        <v>2081</v>
      </c>
      <c r="D69" s="254" t="s">
        <v>2081</v>
      </c>
      <c r="E69" s="254" t="s">
        <v>2081</v>
      </c>
      <c r="F69" s="254" t="s">
        <v>2081</v>
      </c>
      <c r="G69" s="254" t="s">
        <v>2081</v>
      </c>
      <c r="H69" s="254" t="s">
        <v>2081</v>
      </c>
      <c r="I69" s="254" t="s">
        <v>2081</v>
      </c>
      <c r="J69" s="254" t="s">
        <v>2081</v>
      </c>
      <c r="K69" s="254" t="s">
        <v>2081</v>
      </c>
      <c r="L69" s="254" t="s">
        <v>2081</v>
      </c>
      <c r="M69" s="254" t="s">
        <v>2081</v>
      </c>
      <c r="N69" s="254" t="s">
        <v>2081</v>
      </c>
      <c r="O69" s="254" t="s">
        <v>2081</v>
      </c>
      <c r="P69" s="254" t="s">
        <v>2081</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2082</v>
      </c>
      <c r="B70" s="254" t="s">
        <v>2082</v>
      </c>
      <c r="C70" s="254" t="s">
        <v>2082</v>
      </c>
      <c r="D70" s="254" t="s">
        <v>2082</v>
      </c>
      <c r="E70" s="254" t="s">
        <v>2082</v>
      </c>
      <c r="F70" s="254" t="s">
        <v>2082</v>
      </c>
      <c r="G70" s="254" t="s">
        <v>2082</v>
      </c>
      <c r="H70" s="254" t="s">
        <v>2082</v>
      </c>
      <c r="I70" s="254" t="s">
        <v>2082</v>
      </c>
      <c r="J70" s="254" t="s">
        <v>2082</v>
      </c>
      <c r="K70" s="254" t="s">
        <v>2082</v>
      </c>
      <c r="L70" s="254" t="s">
        <v>2082</v>
      </c>
      <c r="M70" s="254" t="s">
        <v>2082</v>
      </c>
      <c r="N70" s="254" t="s">
        <v>2082</v>
      </c>
      <c r="O70" s="254" t="s">
        <v>2082</v>
      </c>
      <c r="P70" s="254" t="s">
        <v>2082</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2083</v>
      </c>
      <c r="B71" s="254" t="s">
        <v>2083</v>
      </c>
      <c r="C71" s="254" t="s">
        <v>2083</v>
      </c>
      <c r="D71" s="254" t="s">
        <v>2083</v>
      </c>
      <c r="E71" s="254" t="s">
        <v>2083</v>
      </c>
      <c r="F71" s="254" t="s">
        <v>2083</v>
      </c>
      <c r="G71" s="254" t="s">
        <v>2083</v>
      </c>
      <c r="H71" s="254" t="s">
        <v>2083</v>
      </c>
      <c r="I71" s="254" t="s">
        <v>2083</v>
      </c>
      <c r="J71" s="254" t="s">
        <v>2083</v>
      </c>
      <c r="K71" s="254" t="s">
        <v>2083</v>
      </c>
      <c r="L71" s="254" t="s">
        <v>2083</v>
      </c>
      <c r="M71" s="254" t="s">
        <v>2083</v>
      </c>
      <c r="N71" s="254" t="s">
        <v>2083</v>
      </c>
      <c r="O71" s="254" t="s">
        <v>2083</v>
      </c>
      <c r="P71" s="254" t="s">
        <v>2083</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2084</v>
      </c>
      <c r="B72" s="254" t="s">
        <v>2084</v>
      </c>
      <c r="C72" s="254" t="s">
        <v>2084</v>
      </c>
      <c r="D72" s="254" t="s">
        <v>2084</v>
      </c>
      <c r="E72" s="254" t="s">
        <v>2084</v>
      </c>
      <c r="F72" s="254" t="s">
        <v>2084</v>
      </c>
      <c r="G72" s="254" t="s">
        <v>2084</v>
      </c>
      <c r="H72" s="254" t="s">
        <v>2084</v>
      </c>
      <c r="I72" s="254" t="s">
        <v>2084</v>
      </c>
      <c r="J72" s="254" t="s">
        <v>2084</v>
      </c>
      <c r="K72" s="254" t="s">
        <v>2084</v>
      </c>
      <c r="L72" s="254" t="s">
        <v>2084</v>
      </c>
      <c r="M72" s="254" t="s">
        <v>2084</v>
      </c>
      <c r="N72" s="254" t="s">
        <v>2084</v>
      </c>
      <c r="O72" s="254" t="s">
        <v>2084</v>
      </c>
      <c r="P72" s="254" t="s">
        <v>2084</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2085</v>
      </c>
      <c r="B73" s="255" t="s">
        <v>2085</v>
      </c>
      <c r="C73" s="255" t="s">
        <v>2085</v>
      </c>
      <c r="D73" s="255" t="s">
        <v>2085</v>
      </c>
      <c r="E73" s="255" t="s">
        <v>2085</v>
      </c>
      <c r="F73" s="255" t="s">
        <v>2085</v>
      </c>
      <c r="G73" s="255" t="s">
        <v>2085</v>
      </c>
      <c r="H73" s="255" t="s">
        <v>2085</v>
      </c>
      <c r="I73" s="255" t="s">
        <v>2085</v>
      </c>
      <c r="J73" s="255" t="s">
        <v>2085</v>
      </c>
      <c r="K73" s="255" t="s">
        <v>2085</v>
      </c>
      <c r="L73" s="255" t="s">
        <v>2085</v>
      </c>
      <c r="M73" s="255" t="s">
        <v>2085</v>
      </c>
      <c r="N73" s="255" t="s">
        <v>2085</v>
      </c>
      <c r="O73" s="255" t="s">
        <v>2085</v>
      </c>
      <c r="P73" s="255" t="s">
        <v>2085</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2086</v>
      </c>
      <c r="B74" s="255"/>
      <c r="C74" s="255"/>
      <c r="D74" s="255"/>
      <c r="E74" s="255"/>
      <c r="F74" s="255"/>
      <c r="G74" s="255"/>
      <c r="H74" s="255"/>
      <c r="I74" s="255"/>
      <c r="J74" s="255"/>
      <c r="K74" s="255"/>
      <c r="L74" s="255"/>
      <c r="M74" s="255"/>
      <c r="N74" s="255"/>
      <c r="O74" s="255"/>
      <c r="P74" s="255"/>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2087</v>
      </c>
      <c r="B75" s="254" t="s">
        <v>2087</v>
      </c>
      <c r="C75" s="254" t="s">
        <v>2087</v>
      </c>
      <c r="D75" s="254" t="s">
        <v>2087</v>
      </c>
      <c r="E75" s="254" t="s">
        <v>2087</v>
      </c>
      <c r="F75" s="254" t="s">
        <v>2087</v>
      </c>
      <c r="G75" s="254" t="s">
        <v>2087</v>
      </c>
      <c r="H75" s="254" t="s">
        <v>2087</v>
      </c>
      <c r="I75" s="254" t="s">
        <v>2087</v>
      </c>
      <c r="J75" s="254" t="s">
        <v>2087</v>
      </c>
      <c r="K75" s="254" t="s">
        <v>2087</v>
      </c>
      <c r="L75" s="254" t="s">
        <v>2087</v>
      </c>
      <c r="M75" s="254" t="s">
        <v>2087</v>
      </c>
      <c r="N75" s="254" t="s">
        <v>2087</v>
      </c>
      <c r="O75" s="254" t="s">
        <v>2087</v>
      </c>
      <c r="P75" s="254" t="s">
        <v>2087</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2088</v>
      </c>
      <c r="B76" s="254" t="s">
        <v>2088</v>
      </c>
      <c r="C76" s="254" t="s">
        <v>2088</v>
      </c>
      <c r="D76" s="254" t="s">
        <v>2088</v>
      </c>
      <c r="E76" s="254" t="s">
        <v>2088</v>
      </c>
      <c r="F76" s="254" t="s">
        <v>2088</v>
      </c>
      <c r="G76" s="254" t="s">
        <v>2088</v>
      </c>
      <c r="H76" s="254" t="s">
        <v>2088</v>
      </c>
      <c r="I76" s="254" t="s">
        <v>2088</v>
      </c>
      <c r="J76" s="254" t="s">
        <v>2088</v>
      </c>
      <c r="K76" s="254" t="s">
        <v>2088</v>
      </c>
      <c r="L76" s="254" t="s">
        <v>2088</v>
      </c>
      <c r="M76" s="254" t="s">
        <v>2088</v>
      </c>
      <c r="N76" s="254" t="s">
        <v>2088</v>
      </c>
      <c r="O76" s="254" t="s">
        <v>2088</v>
      </c>
      <c r="P76" s="254" t="s">
        <v>2088</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2089</v>
      </c>
      <c r="B77" s="254" t="s">
        <v>2089</v>
      </c>
      <c r="C77" s="254" t="s">
        <v>2089</v>
      </c>
      <c r="D77" s="254" t="s">
        <v>2089</v>
      </c>
      <c r="E77" s="254" t="s">
        <v>2089</v>
      </c>
      <c r="F77" s="254" t="s">
        <v>2089</v>
      </c>
      <c r="G77" s="254" t="s">
        <v>2089</v>
      </c>
      <c r="H77" s="254" t="s">
        <v>2089</v>
      </c>
      <c r="I77" s="254" t="s">
        <v>2089</v>
      </c>
      <c r="J77" s="254" t="s">
        <v>2089</v>
      </c>
      <c r="K77" s="254" t="s">
        <v>2089</v>
      </c>
      <c r="L77" s="254" t="s">
        <v>2089</v>
      </c>
      <c r="M77" s="254" t="s">
        <v>2089</v>
      </c>
      <c r="N77" s="254" t="s">
        <v>2089</v>
      </c>
      <c r="O77" s="254" t="s">
        <v>2089</v>
      </c>
      <c r="P77" s="254" t="s">
        <v>2089</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2090</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2091</v>
      </c>
      <c r="B79" s="254" t="s">
        <v>2091</v>
      </c>
      <c r="C79" s="254" t="s">
        <v>2091</v>
      </c>
      <c r="D79" s="254" t="s">
        <v>2091</v>
      </c>
      <c r="E79" s="254" t="s">
        <v>2091</v>
      </c>
      <c r="F79" s="254" t="s">
        <v>2091</v>
      </c>
      <c r="G79" s="254" t="s">
        <v>2091</v>
      </c>
      <c r="H79" s="254" t="s">
        <v>2091</v>
      </c>
      <c r="I79" s="254" t="s">
        <v>2091</v>
      </c>
      <c r="J79" s="254" t="s">
        <v>2091</v>
      </c>
      <c r="K79" s="254" t="s">
        <v>2091</v>
      </c>
      <c r="L79" s="254" t="s">
        <v>2091</v>
      </c>
      <c r="M79" s="254" t="s">
        <v>2091</v>
      </c>
      <c r="N79" s="254" t="s">
        <v>2091</v>
      </c>
      <c r="O79" s="254" t="s">
        <v>2091</v>
      </c>
      <c r="P79" s="254" t="s">
        <v>2091</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2092</v>
      </c>
      <c r="B80" s="254" t="s">
        <v>2092</v>
      </c>
      <c r="C80" s="254" t="s">
        <v>2092</v>
      </c>
      <c r="D80" s="254" t="s">
        <v>2092</v>
      </c>
      <c r="E80" s="254" t="s">
        <v>2092</v>
      </c>
      <c r="F80" s="254" t="s">
        <v>2092</v>
      </c>
      <c r="G80" s="254" t="s">
        <v>2092</v>
      </c>
      <c r="H80" s="254" t="s">
        <v>2092</v>
      </c>
      <c r="I80" s="254" t="s">
        <v>2092</v>
      </c>
      <c r="J80" s="254" t="s">
        <v>2092</v>
      </c>
      <c r="K80" s="254" t="s">
        <v>2092</v>
      </c>
      <c r="L80" s="254" t="s">
        <v>2092</v>
      </c>
      <c r="M80" s="254" t="s">
        <v>2092</v>
      </c>
      <c r="N80" s="254" t="s">
        <v>2092</v>
      </c>
      <c r="O80" s="254" t="s">
        <v>2092</v>
      </c>
      <c r="P80" s="254" t="s">
        <v>2092</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2093</v>
      </c>
      <c r="B81" s="254" t="s">
        <v>2093</v>
      </c>
      <c r="C81" s="254" t="s">
        <v>2093</v>
      </c>
      <c r="D81" s="254" t="s">
        <v>2093</v>
      </c>
      <c r="E81" s="254" t="s">
        <v>2093</v>
      </c>
      <c r="F81" s="254" t="s">
        <v>2093</v>
      </c>
      <c r="G81" s="254" t="s">
        <v>2093</v>
      </c>
      <c r="H81" s="254" t="s">
        <v>2093</v>
      </c>
      <c r="I81" s="254" t="s">
        <v>2093</v>
      </c>
      <c r="J81" s="254" t="s">
        <v>2093</v>
      </c>
      <c r="K81" s="254" t="s">
        <v>2093</v>
      </c>
      <c r="L81" s="254" t="s">
        <v>2093</v>
      </c>
      <c r="M81" s="254" t="s">
        <v>2093</v>
      </c>
      <c r="N81" s="254" t="s">
        <v>2093</v>
      </c>
      <c r="O81" s="254" t="s">
        <v>2093</v>
      </c>
      <c r="P81" s="254" t="s">
        <v>2093</v>
      </c>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2094</v>
      </c>
      <c r="B82" s="254" t="s">
        <v>2094</v>
      </c>
      <c r="C82" s="254" t="s">
        <v>2094</v>
      </c>
      <c r="D82" s="254" t="s">
        <v>2094</v>
      </c>
      <c r="E82" s="254" t="s">
        <v>2094</v>
      </c>
      <c r="F82" s="254" t="s">
        <v>2094</v>
      </c>
      <c r="G82" s="254" t="s">
        <v>2094</v>
      </c>
      <c r="H82" s="254" t="s">
        <v>2094</v>
      </c>
      <c r="I82" s="254" t="s">
        <v>2094</v>
      </c>
      <c r="J82" s="254" t="s">
        <v>2094</v>
      </c>
      <c r="K82" s="254" t="s">
        <v>2094</v>
      </c>
      <c r="L82" s="254" t="s">
        <v>2094</v>
      </c>
      <c r="M82" s="254" t="s">
        <v>2094</v>
      </c>
      <c r="N82" s="254" t="s">
        <v>2094</v>
      </c>
      <c r="O82" s="254" t="s">
        <v>2094</v>
      </c>
      <c r="P82" s="254" t="s">
        <v>2094</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2095</v>
      </c>
      <c r="B83" s="255" t="s">
        <v>2095</v>
      </c>
      <c r="C83" s="255" t="s">
        <v>2095</v>
      </c>
      <c r="D83" s="255" t="s">
        <v>2095</v>
      </c>
      <c r="E83" s="255" t="s">
        <v>2095</v>
      </c>
      <c r="F83" s="255" t="s">
        <v>2095</v>
      </c>
      <c r="G83" s="255" t="s">
        <v>2095</v>
      </c>
      <c r="H83" s="255" t="s">
        <v>2095</v>
      </c>
      <c r="I83" s="255" t="s">
        <v>2095</v>
      </c>
      <c r="J83" s="255" t="s">
        <v>2095</v>
      </c>
      <c r="K83" s="255" t="s">
        <v>2095</v>
      </c>
      <c r="L83" s="255" t="s">
        <v>2095</v>
      </c>
      <c r="M83" s="255" t="s">
        <v>2095</v>
      </c>
      <c r="N83" s="255" t="s">
        <v>2095</v>
      </c>
      <c r="O83" s="255" t="s">
        <v>2095</v>
      </c>
      <c r="P83" s="255" t="s">
        <v>2095</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2096</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2097</v>
      </c>
      <c r="B85" s="254" t="s">
        <v>2097</v>
      </c>
      <c r="C85" s="254" t="s">
        <v>2097</v>
      </c>
      <c r="D85" s="254" t="s">
        <v>2097</v>
      </c>
      <c r="E85" s="254" t="s">
        <v>2097</v>
      </c>
      <c r="F85" s="254" t="s">
        <v>2097</v>
      </c>
      <c r="G85" s="254" t="s">
        <v>2097</v>
      </c>
      <c r="H85" s="254" t="s">
        <v>2097</v>
      </c>
      <c r="I85" s="254" t="s">
        <v>2097</v>
      </c>
      <c r="J85" s="254" t="s">
        <v>2097</v>
      </c>
      <c r="K85" s="254" t="s">
        <v>2097</v>
      </c>
      <c r="L85" s="254" t="s">
        <v>2097</v>
      </c>
      <c r="M85" s="254" t="s">
        <v>2097</v>
      </c>
      <c r="N85" s="254" t="s">
        <v>2097</v>
      </c>
      <c r="O85" s="254" t="s">
        <v>2097</v>
      </c>
      <c r="P85" s="254" t="s">
        <v>2097</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2098</v>
      </c>
      <c r="B86" s="254" t="s">
        <v>2098</v>
      </c>
      <c r="C86" s="254" t="s">
        <v>2098</v>
      </c>
      <c r="D86" s="254" t="s">
        <v>2098</v>
      </c>
      <c r="E86" s="254" t="s">
        <v>2098</v>
      </c>
      <c r="F86" s="254" t="s">
        <v>2098</v>
      </c>
      <c r="G86" s="254" t="s">
        <v>2098</v>
      </c>
      <c r="H86" s="254" t="s">
        <v>2098</v>
      </c>
      <c r="I86" s="254" t="s">
        <v>2098</v>
      </c>
      <c r="J86" s="254" t="s">
        <v>2098</v>
      </c>
      <c r="K86" s="254" t="s">
        <v>2098</v>
      </c>
      <c r="L86" s="254" t="s">
        <v>2098</v>
      </c>
      <c r="M86" s="254" t="s">
        <v>2098</v>
      </c>
      <c r="N86" s="254" t="s">
        <v>2098</v>
      </c>
      <c r="O86" s="254" t="s">
        <v>2098</v>
      </c>
      <c r="P86" s="254" t="s">
        <v>2098</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2099</v>
      </c>
      <c r="B87" s="254" t="s">
        <v>2099</v>
      </c>
      <c r="C87" s="254" t="s">
        <v>2099</v>
      </c>
      <c r="D87" s="254" t="s">
        <v>2099</v>
      </c>
      <c r="E87" s="254" t="s">
        <v>2099</v>
      </c>
      <c r="F87" s="254" t="s">
        <v>2099</v>
      </c>
      <c r="G87" s="254" t="s">
        <v>2099</v>
      </c>
      <c r="H87" s="254" t="s">
        <v>2099</v>
      </c>
      <c r="I87" s="254" t="s">
        <v>2099</v>
      </c>
      <c r="J87" s="254" t="s">
        <v>2099</v>
      </c>
      <c r="K87" s="254" t="s">
        <v>2099</v>
      </c>
      <c r="L87" s="254" t="s">
        <v>2099</v>
      </c>
      <c r="M87" s="254" t="s">
        <v>2099</v>
      </c>
      <c r="N87" s="254" t="s">
        <v>2099</v>
      </c>
      <c r="O87" s="254" t="s">
        <v>2099</v>
      </c>
      <c r="P87" s="254" t="s">
        <v>2099</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7</v>
      </c>
      <c r="AH89" s="253"/>
      <c r="AI89" s="253"/>
      <c r="AJ89" s="253"/>
      <c r="AK89" s="253"/>
      <c r="AL89" s="253"/>
      <c r="AM89" s="253"/>
      <c r="AN89" s="253"/>
      <c r="AO89" s="253"/>
      <c r="AP89" s="253"/>
      <c r="AQ89" s="253"/>
      <c r="AR89" s="253"/>
      <c r="AS89" s="253"/>
      <c r="AT89" s="253"/>
    </row>
    <row r="90" spans="1:46" ht="45" customHeight="1" x14ac:dyDescent="0.25">
      <c r="A90" s="254" t="s">
        <v>2100</v>
      </c>
      <c r="B90" s="254" t="s">
        <v>2100</v>
      </c>
      <c r="C90" s="254" t="s">
        <v>2100</v>
      </c>
      <c r="D90" s="254" t="s">
        <v>2100</v>
      </c>
      <c r="E90" s="254" t="s">
        <v>2100</v>
      </c>
      <c r="F90" s="254" t="s">
        <v>2100</v>
      </c>
      <c r="G90" s="254" t="s">
        <v>2100</v>
      </c>
      <c r="H90" s="254" t="s">
        <v>2100</v>
      </c>
      <c r="I90" s="254" t="s">
        <v>2100</v>
      </c>
      <c r="J90" s="254" t="s">
        <v>2100</v>
      </c>
      <c r="K90" s="254" t="s">
        <v>2100</v>
      </c>
      <c r="L90" s="254" t="s">
        <v>2100</v>
      </c>
      <c r="M90" s="254" t="s">
        <v>2100</v>
      </c>
      <c r="N90" s="254" t="s">
        <v>2100</v>
      </c>
      <c r="O90" s="254" t="s">
        <v>2100</v>
      </c>
      <c r="P90" s="254" t="s">
        <v>2100</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2101</v>
      </c>
      <c r="B91" s="254" t="s">
        <v>2101</v>
      </c>
      <c r="C91" s="254" t="s">
        <v>2101</v>
      </c>
      <c r="D91" s="254" t="s">
        <v>2101</v>
      </c>
      <c r="E91" s="254" t="s">
        <v>2101</v>
      </c>
      <c r="F91" s="254" t="s">
        <v>2101</v>
      </c>
      <c r="G91" s="254" t="s">
        <v>2101</v>
      </c>
      <c r="H91" s="254" t="s">
        <v>2101</v>
      </c>
      <c r="I91" s="254" t="s">
        <v>2101</v>
      </c>
      <c r="J91" s="254" t="s">
        <v>2101</v>
      </c>
      <c r="K91" s="254" t="s">
        <v>2101</v>
      </c>
      <c r="L91" s="254" t="s">
        <v>2101</v>
      </c>
      <c r="M91" s="254" t="s">
        <v>2101</v>
      </c>
      <c r="N91" s="254" t="s">
        <v>2101</v>
      </c>
      <c r="O91" s="254" t="s">
        <v>2101</v>
      </c>
      <c r="P91" s="254" t="s">
        <v>2101</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4" t="s">
        <v>2102</v>
      </c>
      <c r="B92" s="254" t="s">
        <v>2102</v>
      </c>
      <c r="C92" s="254" t="s">
        <v>2102</v>
      </c>
      <c r="D92" s="254" t="s">
        <v>2102</v>
      </c>
      <c r="E92" s="254" t="s">
        <v>2102</v>
      </c>
      <c r="F92" s="254" t="s">
        <v>2102</v>
      </c>
      <c r="G92" s="254" t="s">
        <v>2102</v>
      </c>
      <c r="H92" s="254" t="s">
        <v>2102</v>
      </c>
      <c r="I92" s="254" t="s">
        <v>2102</v>
      </c>
      <c r="J92" s="254" t="s">
        <v>2102</v>
      </c>
      <c r="K92" s="254" t="s">
        <v>2102</v>
      </c>
      <c r="L92" s="254" t="s">
        <v>2102</v>
      </c>
      <c r="M92" s="254" t="s">
        <v>2102</v>
      </c>
      <c r="N92" s="254" t="s">
        <v>2102</v>
      </c>
      <c r="O92" s="254" t="s">
        <v>2102</v>
      </c>
      <c r="P92" s="254" t="s">
        <v>2102</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2103</v>
      </c>
      <c r="B93" s="254" t="s">
        <v>2103</v>
      </c>
      <c r="C93" s="254" t="s">
        <v>2103</v>
      </c>
      <c r="D93" s="254" t="s">
        <v>2103</v>
      </c>
      <c r="E93" s="254" t="s">
        <v>2103</v>
      </c>
      <c r="F93" s="254" t="s">
        <v>2103</v>
      </c>
      <c r="G93" s="254" t="s">
        <v>2103</v>
      </c>
      <c r="H93" s="254" t="s">
        <v>2103</v>
      </c>
      <c r="I93" s="254" t="s">
        <v>2103</v>
      </c>
      <c r="J93" s="254" t="s">
        <v>2103</v>
      </c>
      <c r="K93" s="254" t="s">
        <v>2103</v>
      </c>
      <c r="L93" s="254" t="s">
        <v>2103</v>
      </c>
      <c r="M93" s="254" t="s">
        <v>2103</v>
      </c>
      <c r="N93" s="254" t="s">
        <v>2103</v>
      </c>
      <c r="O93" s="254" t="s">
        <v>2103</v>
      </c>
      <c r="P93" s="254" t="s">
        <v>2103</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4" t="s">
        <v>2104</v>
      </c>
      <c r="B94" s="254" t="s">
        <v>2104</v>
      </c>
      <c r="C94" s="254" t="s">
        <v>2104</v>
      </c>
      <c r="D94" s="254" t="s">
        <v>2104</v>
      </c>
      <c r="E94" s="254" t="s">
        <v>2104</v>
      </c>
      <c r="F94" s="254" t="s">
        <v>2104</v>
      </c>
      <c r="G94" s="254" t="s">
        <v>2104</v>
      </c>
      <c r="H94" s="254" t="s">
        <v>2104</v>
      </c>
      <c r="I94" s="254" t="s">
        <v>2104</v>
      </c>
      <c r="J94" s="254" t="s">
        <v>2104</v>
      </c>
      <c r="K94" s="254" t="s">
        <v>2104</v>
      </c>
      <c r="L94" s="254" t="s">
        <v>2104</v>
      </c>
      <c r="M94" s="254" t="s">
        <v>2104</v>
      </c>
      <c r="N94" s="254" t="s">
        <v>2104</v>
      </c>
      <c r="O94" s="254" t="s">
        <v>2104</v>
      </c>
      <c r="P94" s="254" t="s">
        <v>2104</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2" t="s">
        <v>2105</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G97" s="263" t="s">
        <v>183</v>
      </c>
      <c r="AH97" s="263"/>
      <c r="AI97" s="263"/>
      <c r="AJ97" s="263"/>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1020</v>
      </c>
      <c r="B104" s="254" t="s">
        <v>1020</v>
      </c>
      <c r="C104" s="254" t="s">
        <v>1020</v>
      </c>
      <c r="D104" s="254" t="s">
        <v>1020</v>
      </c>
      <c r="E104" s="254" t="s">
        <v>1020</v>
      </c>
      <c r="F104" s="254" t="s">
        <v>1020</v>
      </c>
      <c r="G104" s="254" t="s">
        <v>1020</v>
      </c>
      <c r="H104" s="254" t="s">
        <v>1020</v>
      </c>
      <c r="I104" s="254" t="s">
        <v>1020</v>
      </c>
      <c r="J104" s="254" t="s">
        <v>1020</v>
      </c>
      <c r="K104" s="254" t="s">
        <v>1020</v>
      </c>
      <c r="L104" s="254" t="s">
        <v>1020</v>
      </c>
      <c r="M104" s="254" t="s">
        <v>1020</v>
      </c>
      <c r="N104" s="254" t="s">
        <v>1020</v>
      </c>
      <c r="O104" s="254" t="s">
        <v>1020</v>
      </c>
      <c r="P104" s="254" t="s">
        <v>1020</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2106</v>
      </c>
      <c r="B105" s="254" t="s">
        <v>2106</v>
      </c>
      <c r="C105" s="254" t="s">
        <v>2106</v>
      </c>
      <c r="D105" s="254" t="s">
        <v>2106</v>
      </c>
      <c r="E105" s="254" t="s">
        <v>2106</v>
      </c>
      <c r="F105" s="254" t="s">
        <v>2106</v>
      </c>
      <c r="G105" s="254" t="s">
        <v>2106</v>
      </c>
      <c r="H105" s="254" t="s">
        <v>2106</v>
      </c>
      <c r="I105" s="254" t="s">
        <v>2106</v>
      </c>
      <c r="J105" s="254" t="s">
        <v>2106</v>
      </c>
      <c r="K105" s="254" t="s">
        <v>2106</v>
      </c>
      <c r="L105" s="254" t="s">
        <v>2106</v>
      </c>
      <c r="M105" s="254" t="s">
        <v>2106</v>
      </c>
      <c r="N105" s="254" t="s">
        <v>2106</v>
      </c>
      <c r="O105" s="254" t="s">
        <v>2106</v>
      </c>
      <c r="P105" s="254" t="s">
        <v>2106</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2107</v>
      </c>
      <c r="B106" s="254" t="s">
        <v>2107</v>
      </c>
      <c r="C106" s="254" t="s">
        <v>2107</v>
      </c>
      <c r="D106" s="254" t="s">
        <v>2107</v>
      </c>
      <c r="E106" s="254" t="s">
        <v>2107</v>
      </c>
      <c r="F106" s="254" t="s">
        <v>2107</v>
      </c>
      <c r="G106" s="254" t="s">
        <v>2107</v>
      </c>
      <c r="H106" s="254" t="s">
        <v>2107</v>
      </c>
      <c r="I106" s="254" t="s">
        <v>2107</v>
      </c>
      <c r="J106" s="254" t="s">
        <v>2107</v>
      </c>
      <c r="K106" s="254" t="s">
        <v>2107</v>
      </c>
      <c r="L106" s="254" t="s">
        <v>2107</v>
      </c>
      <c r="M106" s="254" t="s">
        <v>2107</v>
      </c>
      <c r="N106" s="254" t="s">
        <v>2107</v>
      </c>
      <c r="O106" s="254" t="s">
        <v>2107</v>
      </c>
      <c r="P106" s="254" t="s">
        <v>2107</v>
      </c>
      <c r="Q106" s="52">
        <v>2</v>
      </c>
      <c r="R106" s="265"/>
      <c r="S106" s="265"/>
      <c r="T106" s="265"/>
      <c r="U106" s="265"/>
      <c r="V106" s="265"/>
      <c r="W106" s="265"/>
      <c r="X106" s="265"/>
      <c r="Y106" s="265"/>
      <c r="Z106" s="265"/>
      <c r="AA106" s="265"/>
      <c r="AB106" s="265"/>
      <c r="AC106" s="265"/>
      <c r="AD106" s="265"/>
      <c r="AE106" s="265"/>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2108</v>
      </c>
      <c r="B107" s="255" t="s">
        <v>2108</v>
      </c>
      <c r="C107" s="255" t="s">
        <v>2108</v>
      </c>
      <c r="D107" s="255" t="s">
        <v>2108</v>
      </c>
      <c r="E107" s="255" t="s">
        <v>2108</v>
      </c>
      <c r="F107" s="255" t="s">
        <v>2108</v>
      </c>
      <c r="G107" s="255" t="s">
        <v>2108</v>
      </c>
      <c r="H107" s="255" t="s">
        <v>2108</v>
      </c>
      <c r="I107" s="255" t="s">
        <v>2108</v>
      </c>
      <c r="J107" s="255" t="s">
        <v>2108</v>
      </c>
      <c r="K107" s="255" t="s">
        <v>2108</v>
      </c>
      <c r="L107" s="255" t="s">
        <v>2108</v>
      </c>
      <c r="M107" s="255" t="s">
        <v>2108</v>
      </c>
      <c r="N107" s="255" t="s">
        <v>2108</v>
      </c>
      <c r="O107" s="255" t="s">
        <v>2108</v>
      </c>
      <c r="P107" s="255" t="s">
        <v>2108</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2109</v>
      </c>
      <c r="B108" s="255" t="s">
        <v>2109</v>
      </c>
      <c r="C108" s="255" t="s">
        <v>2109</v>
      </c>
      <c r="D108" s="255" t="s">
        <v>2109</v>
      </c>
      <c r="E108" s="255" t="s">
        <v>2109</v>
      </c>
      <c r="F108" s="255" t="s">
        <v>2109</v>
      </c>
      <c r="G108" s="255" t="s">
        <v>2109</v>
      </c>
      <c r="H108" s="255" t="s">
        <v>2109</v>
      </c>
      <c r="I108" s="255" t="s">
        <v>2109</v>
      </c>
      <c r="J108" s="255" t="s">
        <v>2109</v>
      </c>
      <c r="K108" s="255" t="s">
        <v>2109</v>
      </c>
      <c r="L108" s="255" t="s">
        <v>2109</v>
      </c>
      <c r="M108" s="255" t="s">
        <v>2109</v>
      </c>
      <c r="N108" s="255" t="s">
        <v>2109</v>
      </c>
      <c r="O108" s="255" t="s">
        <v>2109</v>
      </c>
      <c r="P108" s="255" t="s">
        <v>2109</v>
      </c>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88.2" customHeight="1" x14ac:dyDescent="0.25">
      <c r="A109" s="254" t="s">
        <v>2110</v>
      </c>
      <c r="B109" s="254"/>
      <c r="C109" s="254"/>
      <c r="D109" s="254"/>
      <c r="E109" s="254"/>
      <c r="F109" s="254"/>
      <c r="G109" s="254"/>
      <c r="H109" s="254"/>
      <c r="I109" s="254"/>
      <c r="J109" s="254"/>
      <c r="K109" s="254"/>
      <c r="L109" s="254"/>
      <c r="M109" s="254"/>
      <c r="N109" s="254"/>
      <c r="O109" s="254"/>
      <c r="P109" s="254"/>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2111</v>
      </c>
      <c r="B110" s="254" t="s">
        <v>2111</v>
      </c>
      <c r="C110" s="254" t="s">
        <v>2111</v>
      </c>
      <c r="D110" s="254" t="s">
        <v>2111</v>
      </c>
      <c r="E110" s="254" t="s">
        <v>2111</v>
      </c>
      <c r="F110" s="254" t="s">
        <v>2111</v>
      </c>
      <c r="G110" s="254" t="s">
        <v>2111</v>
      </c>
      <c r="H110" s="254" t="s">
        <v>2111</v>
      </c>
      <c r="I110" s="254" t="s">
        <v>2111</v>
      </c>
      <c r="J110" s="254" t="s">
        <v>2111</v>
      </c>
      <c r="K110" s="254" t="s">
        <v>2111</v>
      </c>
      <c r="L110" s="254" t="s">
        <v>2111</v>
      </c>
      <c r="M110" s="254" t="s">
        <v>2111</v>
      </c>
      <c r="N110" s="254" t="s">
        <v>2111</v>
      </c>
      <c r="O110" s="254" t="s">
        <v>2111</v>
      </c>
      <c r="P110" s="254" t="s">
        <v>2111</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2112</v>
      </c>
      <c r="B111" s="254" t="s">
        <v>2112</v>
      </c>
      <c r="C111" s="254" t="s">
        <v>2112</v>
      </c>
      <c r="D111" s="254" t="s">
        <v>2112</v>
      </c>
      <c r="E111" s="254" t="s">
        <v>2112</v>
      </c>
      <c r="F111" s="254" t="s">
        <v>2112</v>
      </c>
      <c r="G111" s="254" t="s">
        <v>2112</v>
      </c>
      <c r="H111" s="254" t="s">
        <v>2112</v>
      </c>
      <c r="I111" s="254" t="s">
        <v>2112</v>
      </c>
      <c r="J111" s="254" t="s">
        <v>2112</v>
      </c>
      <c r="K111" s="254" t="s">
        <v>2112</v>
      </c>
      <c r="L111" s="254" t="s">
        <v>2112</v>
      </c>
      <c r="M111" s="254" t="s">
        <v>2112</v>
      </c>
      <c r="N111" s="254" t="s">
        <v>2112</v>
      </c>
      <c r="O111" s="254" t="s">
        <v>2112</v>
      </c>
      <c r="P111" s="254" t="s">
        <v>2112</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2113</v>
      </c>
      <c r="B112" s="254" t="s">
        <v>2113</v>
      </c>
      <c r="C112" s="254" t="s">
        <v>2113</v>
      </c>
      <c r="D112" s="254" t="s">
        <v>2113</v>
      </c>
      <c r="E112" s="254" t="s">
        <v>2113</v>
      </c>
      <c r="F112" s="254" t="s">
        <v>2113</v>
      </c>
      <c r="G112" s="254" t="s">
        <v>2113</v>
      </c>
      <c r="H112" s="254" t="s">
        <v>2113</v>
      </c>
      <c r="I112" s="254" t="s">
        <v>2113</v>
      </c>
      <c r="J112" s="254" t="s">
        <v>2113</v>
      </c>
      <c r="K112" s="254" t="s">
        <v>2113</v>
      </c>
      <c r="L112" s="254" t="s">
        <v>2113</v>
      </c>
      <c r="M112" s="254" t="s">
        <v>2113</v>
      </c>
      <c r="N112" s="254" t="s">
        <v>2113</v>
      </c>
      <c r="O112" s="254" t="s">
        <v>2113</v>
      </c>
      <c r="P112" s="254" t="s">
        <v>2113</v>
      </c>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2114</v>
      </c>
      <c r="B113" s="255" t="s">
        <v>2114</v>
      </c>
      <c r="C113" s="255" t="s">
        <v>2114</v>
      </c>
      <c r="D113" s="255" t="s">
        <v>2114</v>
      </c>
      <c r="E113" s="255" t="s">
        <v>2114</v>
      </c>
      <c r="F113" s="255" t="s">
        <v>2114</v>
      </c>
      <c r="G113" s="255" t="s">
        <v>2114</v>
      </c>
      <c r="H113" s="255" t="s">
        <v>2114</v>
      </c>
      <c r="I113" s="255" t="s">
        <v>2114</v>
      </c>
      <c r="J113" s="255" t="s">
        <v>2114</v>
      </c>
      <c r="K113" s="255" t="s">
        <v>2114</v>
      </c>
      <c r="L113" s="255" t="s">
        <v>2114</v>
      </c>
      <c r="M113" s="255" t="s">
        <v>2114</v>
      </c>
      <c r="N113" s="255" t="s">
        <v>2114</v>
      </c>
      <c r="O113" s="255" t="s">
        <v>2114</v>
      </c>
      <c r="P113" s="255" t="s">
        <v>2114</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2115</v>
      </c>
      <c r="B114" s="255" t="s">
        <v>2115</v>
      </c>
      <c r="C114" s="255" t="s">
        <v>2115</v>
      </c>
      <c r="D114" s="255" t="s">
        <v>2115</v>
      </c>
      <c r="E114" s="255" t="s">
        <v>2115</v>
      </c>
      <c r="F114" s="255" t="s">
        <v>2115</v>
      </c>
      <c r="G114" s="255" t="s">
        <v>2115</v>
      </c>
      <c r="H114" s="255" t="s">
        <v>2115</v>
      </c>
      <c r="I114" s="255" t="s">
        <v>2115</v>
      </c>
      <c r="J114" s="255" t="s">
        <v>2115</v>
      </c>
      <c r="K114" s="255" t="s">
        <v>2115</v>
      </c>
      <c r="L114" s="255" t="s">
        <v>2115</v>
      </c>
      <c r="M114" s="255" t="s">
        <v>2115</v>
      </c>
      <c r="N114" s="255" t="s">
        <v>2115</v>
      </c>
      <c r="O114" s="255" t="s">
        <v>2115</v>
      </c>
      <c r="P114" s="255" t="s">
        <v>2115</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2116</v>
      </c>
      <c r="B115" s="254" t="s">
        <v>2116</v>
      </c>
      <c r="C115" s="254" t="s">
        <v>2116</v>
      </c>
      <c r="D115" s="254" t="s">
        <v>2116</v>
      </c>
      <c r="E115" s="254" t="s">
        <v>2116</v>
      </c>
      <c r="F115" s="254" t="s">
        <v>2116</v>
      </c>
      <c r="G115" s="254" t="s">
        <v>2116</v>
      </c>
      <c r="H115" s="254" t="s">
        <v>2116</v>
      </c>
      <c r="I115" s="254" t="s">
        <v>2116</v>
      </c>
      <c r="J115" s="254" t="s">
        <v>2116</v>
      </c>
      <c r="K115" s="254" t="s">
        <v>2116</v>
      </c>
      <c r="L115" s="254" t="s">
        <v>2116</v>
      </c>
      <c r="M115" s="254" t="s">
        <v>2116</v>
      </c>
      <c r="N115" s="254" t="s">
        <v>2116</v>
      </c>
      <c r="O115" s="254" t="s">
        <v>2116</v>
      </c>
      <c r="P115" s="254" t="s">
        <v>2116</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2117</v>
      </c>
      <c r="B116" s="255" t="s">
        <v>2117</v>
      </c>
      <c r="C116" s="255" t="s">
        <v>2117</v>
      </c>
      <c r="D116" s="255" t="s">
        <v>2117</v>
      </c>
      <c r="E116" s="255" t="s">
        <v>2117</v>
      </c>
      <c r="F116" s="255" t="s">
        <v>2117</v>
      </c>
      <c r="G116" s="255" t="s">
        <v>2117</v>
      </c>
      <c r="H116" s="255" t="s">
        <v>2117</v>
      </c>
      <c r="I116" s="255" t="s">
        <v>2117</v>
      </c>
      <c r="J116" s="255" t="s">
        <v>2117</v>
      </c>
      <c r="K116" s="255" t="s">
        <v>2117</v>
      </c>
      <c r="L116" s="255" t="s">
        <v>2117</v>
      </c>
      <c r="M116" s="255" t="s">
        <v>2117</v>
      </c>
      <c r="N116" s="255" t="s">
        <v>2117</v>
      </c>
      <c r="O116" s="255" t="s">
        <v>2117</v>
      </c>
      <c r="P116" s="255" t="s">
        <v>2117</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2118</v>
      </c>
      <c r="B119" s="254" t="s">
        <v>2118</v>
      </c>
      <c r="C119" s="254" t="s">
        <v>2118</v>
      </c>
      <c r="D119" s="254" t="s">
        <v>2118</v>
      </c>
      <c r="E119" s="254" t="s">
        <v>2118</v>
      </c>
      <c r="F119" s="254" t="s">
        <v>2118</v>
      </c>
      <c r="G119" s="254" t="s">
        <v>2118</v>
      </c>
      <c r="H119" s="254" t="s">
        <v>2118</v>
      </c>
      <c r="I119" s="254" t="s">
        <v>2118</v>
      </c>
      <c r="J119" s="254" t="s">
        <v>2118</v>
      </c>
      <c r="K119" s="254" t="s">
        <v>2118</v>
      </c>
      <c r="L119" s="254" t="s">
        <v>2118</v>
      </c>
      <c r="M119" s="254" t="s">
        <v>2118</v>
      </c>
      <c r="N119" s="254" t="s">
        <v>2118</v>
      </c>
      <c r="O119" s="254" t="s">
        <v>2118</v>
      </c>
      <c r="P119" s="254" t="s">
        <v>2118</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1113</v>
      </c>
      <c r="B120" s="254" t="s">
        <v>1113</v>
      </c>
      <c r="C120" s="254" t="s">
        <v>1113</v>
      </c>
      <c r="D120" s="254" t="s">
        <v>1113</v>
      </c>
      <c r="E120" s="254" t="s">
        <v>1113</v>
      </c>
      <c r="F120" s="254" t="s">
        <v>1113</v>
      </c>
      <c r="G120" s="254" t="s">
        <v>1113</v>
      </c>
      <c r="H120" s="254" t="s">
        <v>1113</v>
      </c>
      <c r="I120" s="254" t="s">
        <v>1113</v>
      </c>
      <c r="J120" s="254" t="s">
        <v>1113</v>
      </c>
      <c r="K120" s="254" t="s">
        <v>1113</v>
      </c>
      <c r="L120" s="254" t="s">
        <v>1113</v>
      </c>
      <c r="M120" s="254" t="s">
        <v>1113</v>
      </c>
      <c r="N120" s="254" t="s">
        <v>1113</v>
      </c>
      <c r="O120" s="254" t="s">
        <v>1113</v>
      </c>
      <c r="P120" s="254" t="s">
        <v>1113</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1114</v>
      </c>
      <c r="B121" s="254" t="s">
        <v>1114</v>
      </c>
      <c r="C121" s="254" t="s">
        <v>1114</v>
      </c>
      <c r="D121" s="254" t="s">
        <v>1114</v>
      </c>
      <c r="E121" s="254" t="s">
        <v>1114</v>
      </c>
      <c r="F121" s="254" t="s">
        <v>1114</v>
      </c>
      <c r="G121" s="254" t="s">
        <v>1114</v>
      </c>
      <c r="H121" s="254" t="s">
        <v>1114</v>
      </c>
      <c r="I121" s="254" t="s">
        <v>1114</v>
      </c>
      <c r="J121" s="254" t="s">
        <v>1114</v>
      </c>
      <c r="K121" s="254" t="s">
        <v>1114</v>
      </c>
      <c r="L121" s="254" t="s">
        <v>1114</v>
      </c>
      <c r="M121" s="254" t="s">
        <v>1114</v>
      </c>
      <c r="N121" s="254" t="s">
        <v>1114</v>
      </c>
      <c r="O121" s="254" t="s">
        <v>1114</v>
      </c>
      <c r="P121" s="254" t="s">
        <v>1114</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1115</v>
      </c>
      <c r="B122" s="254" t="s">
        <v>1115</v>
      </c>
      <c r="C122" s="254" t="s">
        <v>1115</v>
      </c>
      <c r="D122" s="254" t="s">
        <v>1115</v>
      </c>
      <c r="E122" s="254" t="s">
        <v>1115</v>
      </c>
      <c r="F122" s="254" t="s">
        <v>1115</v>
      </c>
      <c r="G122" s="254" t="s">
        <v>1115</v>
      </c>
      <c r="H122" s="254" t="s">
        <v>1115</v>
      </c>
      <c r="I122" s="254" t="s">
        <v>1115</v>
      </c>
      <c r="J122" s="254" t="s">
        <v>1115</v>
      </c>
      <c r="K122" s="254" t="s">
        <v>1115</v>
      </c>
      <c r="L122" s="254" t="s">
        <v>1115</v>
      </c>
      <c r="M122" s="254" t="s">
        <v>1115</v>
      </c>
      <c r="N122" s="254" t="s">
        <v>1115</v>
      </c>
      <c r="O122" s="254" t="s">
        <v>1115</v>
      </c>
      <c r="P122" s="254" t="s">
        <v>1115</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2119</v>
      </c>
      <c r="B123" s="254" t="s">
        <v>2119</v>
      </c>
      <c r="C123" s="254" t="s">
        <v>2119</v>
      </c>
      <c r="D123" s="254" t="s">
        <v>2119</v>
      </c>
      <c r="E123" s="254" t="s">
        <v>2119</v>
      </c>
      <c r="F123" s="254" t="s">
        <v>2119</v>
      </c>
      <c r="G123" s="254" t="s">
        <v>2119</v>
      </c>
      <c r="H123" s="254" t="s">
        <v>2119</v>
      </c>
      <c r="I123" s="254" t="s">
        <v>2119</v>
      </c>
      <c r="J123" s="254" t="s">
        <v>2119</v>
      </c>
      <c r="K123" s="254" t="s">
        <v>2119</v>
      </c>
      <c r="L123" s="254" t="s">
        <v>2119</v>
      </c>
      <c r="M123" s="254" t="s">
        <v>2119</v>
      </c>
      <c r="N123" s="254" t="s">
        <v>2119</v>
      </c>
      <c r="O123" s="254" t="s">
        <v>2119</v>
      </c>
      <c r="P123" s="254" t="s">
        <v>2119</v>
      </c>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2" t="s">
        <v>2120</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G126" s="263" t="s">
        <v>183</v>
      </c>
      <c r="AH126" s="263"/>
      <c r="AI126" s="263"/>
      <c r="AJ126" s="263"/>
      <c r="AK126" s="56">
        <f>(('Artículo 123 (resumen PI)'!C15*0.8+'Artículo 123 (resumen PI)'!F15*0.2)+('Artículo 123 (resumen SIPOT)'!C15*0.8+'Artículo 123 (resumen SIPOT)'!F15*0.2))/2</f>
        <v>100.00000000000003</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7</v>
      </c>
      <c r="AH131" s="261"/>
      <c r="AI131" s="261"/>
      <c r="AJ131" s="261"/>
      <c r="AK131" s="261"/>
      <c r="AL131" s="261"/>
      <c r="AM131" s="261"/>
      <c r="AN131" s="261"/>
      <c r="AO131" s="261"/>
      <c r="AP131" s="261"/>
      <c r="AQ131" s="261"/>
      <c r="AR131" s="261"/>
      <c r="AS131" s="261"/>
      <c r="AT131" s="261"/>
    </row>
    <row r="132" spans="1:46" ht="94.95" customHeight="1" x14ac:dyDescent="0.25">
      <c r="A132" s="254" t="s">
        <v>2121</v>
      </c>
      <c r="B132" s="254"/>
      <c r="C132" s="254"/>
      <c r="D132" s="254"/>
      <c r="E132" s="254"/>
      <c r="F132" s="254"/>
      <c r="G132" s="254"/>
      <c r="H132" s="254"/>
      <c r="I132" s="254"/>
      <c r="J132" s="254"/>
      <c r="K132" s="254"/>
      <c r="L132" s="254"/>
      <c r="M132" s="254"/>
      <c r="N132" s="254"/>
      <c r="O132" s="254"/>
      <c r="P132" s="254"/>
      <c r="Q132" s="52">
        <v>2</v>
      </c>
      <c r="R132" s="264" t="s">
        <v>2122</v>
      </c>
      <c r="S132" s="264"/>
      <c r="T132" s="264"/>
      <c r="U132" s="264"/>
      <c r="V132" s="264"/>
      <c r="W132" s="264"/>
      <c r="X132" s="264"/>
      <c r="Y132" s="264"/>
      <c r="Z132" s="264"/>
      <c r="AA132" s="264"/>
      <c r="AB132" s="264"/>
      <c r="AC132" s="264"/>
      <c r="AD132" s="264"/>
      <c r="AE132" s="264"/>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1020</v>
      </c>
      <c r="B133" s="254" t="s">
        <v>1020</v>
      </c>
      <c r="C133" s="254" t="s">
        <v>1020</v>
      </c>
      <c r="D133" s="254" t="s">
        <v>1020</v>
      </c>
      <c r="E133" s="254" t="s">
        <v>1020</v>
      </c>
      <c r="F133" s="254" t="s">
        <v>1020</v>
      </c>
      <c r="G133" s="254" t="s">
        <v>1020</v>
      </c>
      <c r="H133" s="254" t="s">
        <v>1020</v>
      </c>
      <c r="I133" s="254" t="s">
        <v>1020</v>
      </c>
      <c r="J133" s="254" t="s">
        <v>1020</v>
      </c>
      <c r="K133" s="254" t="s">
        <v>1020</v>
      </c>
      <c r="L133" s="254" t="s">
        <v>1020</v>
      </c>
      <c r="M133" s="254" t="s">
        <v>1020</v>
      </c>
      <c r="N133" s="254" t="s">
        <v>1020</v>
      </c>
      <c r="O133" s="254" t="s">
        <v>1020</v>
      </c>
      <c r="P133" s="254" t="s">
        <v>1020</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2123</v>
      </c>
      <c r="B134" s="254" t="s">
        <v>2123</v>
      </c>
      <c r="C134" s="254" t="s">
        <v>2123</v>
      </c>
      <c r="D134" s="254" t="s">
        <v>2123</v>
      </c>
      <c r="E134" s="254" t="s">
        <v>2123</v>
      </c>
      <c r="F134" s="254" t="s">
        <v>2123</v>
      </c>
      <c r="G134" s="254" t="s">
        <v>2123</v>
      </c>
      <c r="H134" s="254" t="s">
        <v>2123</v>
      </c>
      <c r="I134" s="254" t="s">
        <v>2123</v>
      </c>
      <c r="J134" s="254" t="s">
        <v>2123</v>
      </c>
      <c r="K134" s="254" t="s">
        <v>2123</v>
      </c>
      <c r="L134" s="254" t="s">
        <v>2123</v>
      </c>
      <c r="M134" s="254" t="s">
        <v>2123</v>
      </c>
      <c r="N134" s="254" t="s">
        <v>2123</v>
      </c>
      <c r="O134" s="254" t="s">
        <v>2123</v>
      </c>
      <c r="P134" s="254" t="s">
        <v>2123</v>
      </c>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2124</v>
      </c>
      <c r="B135" s="254" t="s">
        <v>2124</v>
      </c>
      <c r="C135" s="254" t="s">
        <v>2124</v>
      </c>
      <c r="D135" s="254" t="s">
        <v>2124</v>
      </c>
      <c r="E135" s="254" t="s">
        <v>2124</v>
      </c>
      <c r="F135" s="254" t="s">
        <v>2124</v>
      </c>
      <c r="G135" s="254" t="s">
        <v>2124</v>
      </c>
      <c r="H135" s="254" t="s">
        <v>2124</v>
      </c>
      <c r="I135" s="254" t="s">
        <v>2124</v>
      </c>
      <c r="J135" s="254" t="s">
        <v>2124</v>
      </c>
      <c r="K135" s="254" t="s">
        <v>2124</v>
      </c>
      <c r="L135" s="254" t="s">
        <v>2124</v>
      </c>
      <c r="M135" s="254" t="s">
        <v>2124</v>
      </c>
      <c r="N135" s="254" t="s">
        <v>2124</v>
      </c>
      <c r="O135" s="254" t="s">
        <v>2124</v>
      </c>
      <c r="P135" s="254" t="s">
        <v>2124</v>
      </c>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2125</v>
      </c>
      <c r="B136" s="255"/>
      <c r="C136" s="255"/>
      <c r="D136" s="255"/>
      <c r="E136" s="255"/>
      <c r="F136" s="255"/>
      <c r="G136" s="255"/>
      <c r="H136" s="255"/>
      <c r="I136" s="255"/>
      <c r="J136" s="255"/>
      <c r="K136" s="255"/>
      <c r="L136" s="255"/>
      <c r="M136" s="255"/>
      <c r="N136" s="255"/>
      <c r="O136" s="255"/>
      <c r="P136" s="255"/>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2076</v>
      </c>
      <c r="B137" s="255" t="s">
        <v>2076</v>
      </c>
      <c r="C137" s="255" t="s">
        <v>2076</v>
      </c>
      <c r="D137" s="255" t="s">
        <v>2076</v>
      </c>
      <c r="E137" s="255" t="s">
        <v>2076</v>
      </c>
      <c r="F137" s="255" t="s">
        <v>2076</v>
      </c>
      <c r="G137" s="255" t="s">
        <v>2076</v>
      </c>
      <c r="H137" s="255" t="s">
        <v>2076</v>
      </c>
      <c r="I137" s="255" t="s">
        <v>2076</v>
      </c>
      <c r="J137" s="255" t="s">
        <v>2076</v>
      </c>
      <c r="K137" s="255" t="s">
        <v>2076</v>
      </c>
      <c r="L137" s="255" t="s">
        <v>2076</v>
      </c>
      <c r="M137" s="255" t="s">
        <v>2076</v>
      </c>
      <c r="N137" s="255" t="s">
        <v>2076</v>
      </c>
      <c r="O137" s="255" t="s">
        <v>2076</v>
      </c>
      <c r="P137" s="255" t="s">
        <v>2076</v>
      </c>
      <c r="Q137" s="52">
        <v>2</v>
      </c>
      <c r="R137" s="255"/>
      <c r="S137" s="255"/>
      <c r="T137" s="255"/>
      <c r="U137" s="255"/>
      <c r="V137" s="255"/>
      <c r="W137" s="255"/>
      <c r="X137" s="255"/>
      <c r="Y137" s="255"/>
      <c r="Z137" s="255"/>
      <c r="AA137" s="255"/>
      <c r="AB137" s="255"/>
      <c r="AC137" s="255"/>
      <c r="AD137" s="255"/>
      <c r="AE137" s="255"/>
      <c r="AF137" s="52">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2126</v>
      </c>
      <c r="B138" s="254" t="s">
        <v>2126</v>
      </c>
      <c r="C138" s="254" t="s">
        <v>2126</v>
      </c>
      <c r="D138" s="254" t="s">
        <v>2126</v>
      </c>
      <c r="E138" s="254" t="s">
        <v>2126</v>
      </c>
      <c r="F138" s="254" t="s">
        <v>2126</v>
      </c>
      <c r="G138" s="254" t="s">
        <v>2126</v>
      </c>
      <c r="H138" s="254" t="s">
        <v>2126</v>
      </c>
      <c r="I138" s="254" t="s">
        <v>2126</v>
      </c>
      <c r="J138" s="254" t="s">
        <v>2126</v>
      </c>
      <c r="K138" s="254" t="s">
        <v>2126</v>
      </c>
      <c r="L138" s="254" t="s">
        <v>2126</v>
      </c>
      <c r="M138" s="254" t="s">
        <v>2126</v>
      </c>
      <c r="N138" s="254" t="s">
        <v>2126</v>
      </c>
      <c r="O138" s="254" t="s">
        <v>2126</v>
      </c>
      <c r="P138" s="254" t="s">
        <v>2126</v>
      </c>
      <c r="Q138" s="52">
        <v>2</v>
      </c>
      <c r="R138" s="255"/>
      <c r="S138" s="255"/>
      <c r="T138" s="255"/>
      <c r="U138" s="255"/>
      <c r="V138" s="255"/>
      <c r="W138" s="255"/>
      <c r="X138" s="255"/>
      <c r="Y138" s="255"/>
      <c r="Z138" s="255"/>
      <c r="AA138" s="255"/>
      <c r="AB138" s="255"/>
      <c r="AC138" s="255"/>
      <c r="AD138" s="255"/>
      <c r="AE138" s="255"/>
      <c r="AF138" s="52">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2127</v>
      </c>
      <c r="B139" s="254" t="s">
        <v>2127</v>
      </c>
      <c r="C139" s="254" t="s">
        <v>2127</v>
      </c>
      <c r="D139" s="254" t="s">
        <v>2127</v>
      </c>
      <c r="E139" s="254" t="s">
        <v>2127</v>
      </c>
      <c r="F139" s="254" t="s">
        <v>2127</v>
      </c>
      <c r="G139" s="254" t="s">
        <v>2127</v>
      </c>
      <c r="H139" s="254" t="s">
        <v>2127</v>
      </c>
      <c r="I139" s="254" t="s">
        <v>2127</v>
      </c>
      <c r="J139" s="254" t="s">
        <v>2127</v>
      </c>
      <c r="K139" s="254" t="s">
        <v>2127</v>
      </c>
      <c r="L139" s="254" t="s">
        <v>2127</v>
      </c>
      <c r="M139" s="254" t="s">
        <v>2127</v>
      </c>
      <c r="N139" s="254" t="s">
        <v>2127</v>
      </c>
      <c r="O139" s="254" t="s">
        <v>2127</v>
      </c>
      <c r="P139" s="254" t="s">
        <v>2127</v>
      </c>
      <c r="Q139" s="52">
        <v>2</v>
      </c>
      <c r="R139" s="255"/>
      <c r="S139" s="255"/>
      <c r="T139" s="255"/>
      <c r="U139" s="255"/>
      <c r="V139" s="255"/>
      <c r="W139" s="255"/>
      <c r="X139" s="255"/>
      <c r="Y139" s="255"/>
      <c r="Z139" s="255"/>
      <c r="AA139" s="255"/>
      <c r="AB139" s="255"/>
      <c r="AC139" s="255"/>
      <c r="AD139" s="255"/>
      <c r="AE139" s="255"/>
      <c r="AF139" s="52">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2128</v>
      </c>
      <c r="B140" s="254" t="s">
        <v>2128</v>
      </c>
      <c r="C140" s="254" t="s">
        <v>2128</v>
      </c>
      <c r="D140" s="254" t="s">
        <v>2128</v>
      </c>
      <c r="E140" s="254" t="s">
        <v>2128</v>
      </c>
      <c r="F140" s="254" t="s">
        <v>2128</v>
      </c>
      <c r="G140" s="254" t="s">
        <v>2128</v>
      </c>
      <c r="H140" s="254" t="s">
        <v>2128</v>
      </c>
      <c r="I140" s="254" t="s">
        <v>2128</v>
      </c>
      <c r="J140" s="254" t="s">
        <v>2128</v>
      </c>
      <c r="K140" s="254" t="s">
        <v>2128</v>
      </c>
      <c r="L140" s="254" t="s">
        <v>2128</v>
      </c>
      <c r="M140" s="254" t="s">
        <v>2128</v>
      </c>
      <c r="N140" s="254" t="s">
        <v>2128</v>
      </c>
      <c r="O140" s="254" t="s">
        <v>2128</v>
      </c>
      <c r="P140" s="254" t="s">
        <v>2128</v>
      </c>
      <c r="Q140" s="52">
        <v>2</v>
      </c>
      <c r="R140" s="255"/>
      <c r="S140" s="255"/>
      <c r="T140" s="255"/>
      <c r="U140" s="255"/>
      <c r="V140" s="255"/>
      <c r="W140" s="255"/>
      <c r="X140" s="255"/>
      <c r="Y140" s="255"/>
      <c r="Z140" s="255"/>
      <c r="AA140" s="255"/>
      <c r="AB140" s="255"/>
      <c r="AC140" s="255"/>
      <c r="AD140" s="255"/>
      <c r="AE140" s="255"/>
      <c r="AF140" s="52">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2129</v>
      </c>
      <c r="B141" s="254" t="s">
        <v>2129</v>
      </c>
      <c r="C141" s="254" t="s">
        <v>2129</v>
      </c>
      <c r="D141" s="254" t="s">
        <v>2129</v>
      </c>
      <c r="E141" s="254" t="s">
        <v>2129</v>
      </c>
      <c r="F141" s="254" t="s">
        <v>2129</v>
      </c>
      <c r="G141" s="254" t="s">
        <v>2129</v>
      </c>
      <c r="H141" s="254" t="s">
        <v>2129</v>
      </c>
      <c r="I141" s="254" t="s">
        <v>2129</v>
      </c>
      <c r="J141" s="254" t="s">
        <v>2129</v>
      </c>
      <c r="K141" s="254" t="s">
        <v>2129</v>
      </c>
      <c r="L141" s="254" t="s">
        <v>2129</v>
      </c>
      <c r="M141" s="254" t="s">
        <v>2129</v>
      </c>
      <c r="N141" s="254" t="s">
        <v>2129</v>
      </c>
      <c r="O141" s="254" t="s">
        <v>2129</v>
      </c>
      <c r="P141" s="254" t="s">
        <v>2129</v>
      </c>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2130</v>
      </c>
      <c r="B142" s="254" t="s">
        <v>2130</v>
      </c>
      <c r="C142" s="254" t="s">
        <v>2130</v>
      </c>
      <c r="D142" s="254" t="s">
        <v>2130</v>
      </c>
      <c r="E142" s="254" t="s">
        <v>2130</v>
      </c>
      <c r="F142" s="254" t="s">
        <v>2130</v>
      </c>
      <c r="G142" s="254" t="s">
        <v>2130</v>
      </c>
      <c r="H142" s="254" t="s">
        <v>2130</v>
      </c>
      <c r="I142" s="254" t="s">
        <v>2130</v>
      </c>
      <c r="J142" s="254" t="s">
        <v>2130</v>
      </c>
      <c r="K142" s="254" t="s">
        <v>2130</v>
      </c>
      <c r="L142" s="254" t="s">
        <v>2130</v>
      </c>
      <c r="M142" s="254" t="s">
        <v>2130</v>
      </c>
      <c r="N142" s="254" t="s">
        <v>2130</v>
      </c>
      <c r="O142" s="254" t="s">
        <v>2130</v>
      </c>
      <c r="P142" s="254" t="s">
        <v>2130</v>
      </c>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2131</v>
      </c>
      <c r="B143" s="254" t="s">
        <v>2131</v>
      </c>
      <c r="C143" s="254" t="s">
        <v>2131</v>
      </c>
      <c r="D143" s="254" t="s">
        <v>2131</v>
      </c>
      <c r="E143" s="254" t="s">
        <v>2131</v>
      </c>
      <c r="F143" s="254" t="s">
        <v>2131</v>
      </c>
      <c r="G143" s="254" t="s">
        <v>2131</v>
      </c>
      <c r="H143" s="254" t="s">
        <v>2131</v>
      </c>
      <c r="I143" s="254" t="s">
        <v>2131</v>
      </c>
      <c r="J143" s="254" t="s">
        <v>2131</v>
      </c>
      <c r="K143" s="254" t="s">
        <v>2131</v>
      </c>
      <c r="L143" s="254" t="s">
        <v>2131</v>
      </c>
      <c r="M143" s="254" t="s">
        <v>2131</v>
      </c>
      <c r="N143" s="254" t="s">
        <v>2131</v>
      </c>
      <c r="O143" s="254" t="s">
        <v>2131</v>
      </c>
      <c r="P143" s="254" t="s">
        <v>2131</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2132</v>
      </c>
      <c r="B144" s="255" t="s">
        <v>2132</v>
      </c>
      <c r="C144" s="255" t="s">
        <v>2132</v>
      </c>
      <c r="D144" s="255" t="s">
        <v>2132</v>
      </c>
      <c r="E144" s="255" t="s">
        <v>2132</v>
      </c>
      <c r="F144" s="255" t="s">
        <v>2132</v>
      </c>
      <c r="G144" s="255" t="s">
        <v>2132</v>
      </c>
      <c r="H144" s="255" t="s">
        <v>2132</v>
      </c>
      <c r="I144" s="255" t="s">
        <v>2132</v>
      </c>
      <c r="J144" s="255" t="s">
        <v>2132</v>
      </c>
      <c r="K144" s="255" t="s">
        <v>2132</v>
      </c>
      <c r="L144" s="255" t="s">
        <v>2132</v>
      </c>
      <c r="M144" s="255" t="s">
        <v>2132</v>
      </c>
      <c r="N144" s="255" t="s">
        <v>2132</v>
      </c>
      <c r="O144" s="255" t="s">
        <v>2132</v>
      </c>
      <c r="P144" s="255" t="s">
        <v>2132</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2133</v>
      </c>
      <c r="B145" s="255" t="s">
        <v>2133</v>
      </c>
      <c r="C145" s="255" t="s">
        <v>2133</v>
      </c>
      <c r="D145" s="255" t="s">
        <v>2133</v>
      </c>
      <c r="E145" s="255" t="s">
        <v>2133</v>
      </c>
      <c r="F145" s="255" t="s">
        <v>2133</v>
      </c>
      <c r="G145" s="255" t="s">
        <v>2133</v>
      </c>
      <c r="H145" s="255" t="s">
        <v>2133</v>
      </c>
      <c r="I145" s="255" t="s">
        <v>2133</v>
      </c>
      <c r="J145" s="255" t="s">
        <v>2133</v>
      </c>
      <c r="K145" s="255" t="s">
        <v>2133</v>
      </c>
      <c r="L145" s="255" t="s">
        <v>2133</v>
      </c>
      <c r="M145" s="255" t="s">
        <v>2133</v>
      </c>
      <c r="N145" s="255" t="s">
        <v>2133</v>
      </c>
      <c r="O145" s="255" t="s">
        <v>2133</v>
      </c>
      <c r="P145" s="255" t="s">
        <v>2133</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2134</v>
      </c>
      <c r="B146" s="254" t="s">
        <v>2134</v>
      </c>
      <c r="C146" s="254" t="s">
        <v>2134</v>
      </c>
      <c r="D146" s="254" t="s">
        <v>2134</v>
      </c>
      <c r="E146" s="254" t="s">
        <v>2134</v>
      </c>
      <c r="F146" s="254" t="s">
        <v>2134</v>
      </c>
      <c r="G146" s="254" t="s">
        <v>2134</v>
      </c>
      <c r="H146" s="254" t="s">
        <v>2134</v>
      </c>
      <c r="I146" s="254" t="s">
        <v>2134</v>
      </c>
      <c r="J146" s="254" t="s">
        <v>2134</v>
      </c>
      <c r="K146" s="254" t="s">
        <v>2134</v>
      </c>
      <c r="L146" s="254" t="s">
        <v>2134</v>
      </c>
      <c r="M146" s="254" t="s">
        <v>2134</v>
      </c>
      <c r="N146" s="254" t="s">
        <v>2134</v>
      </c>
      <c r="O146" s="254" t="s">
        <v>2134</v>
      </c>
      <c r="P146" s="254" t="s">
        <v>2134</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2135</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2136</v>
      </c>
      <c r="B148" s="254" t="s">
        <v>2136</v>
      </c>
      <c r="C148" s="254" t="s">
        <v>2136</v>
      </c>
      <c r="D148" s="254" t="s">
        <v>2136</v>
      </c>
      <c r="E148" s="254" t="s">
        <v>2136</v>
      </c>
      <c r="F148" s="254" t="s">
        <v>2136</v>
      </c>
      <c r="G148" s="254" t="s">
        <v>2136</v>
      </c>
      <c r="H148" s="254" t="s">
        <v>2136</v>
      </c>
      <c r="I148" s="254" t="s">
        <v>2136</v>
      </c>
      <c r="J148" s="254" t="s">
        <v>2136</v>
      </c>
      <c r="K148" s="254" t="s">
        <v>2136</v>
      </c>
      <c r="L148" s="254" t="s">
        <v>2136</v>
      </c>
      <c r="M148" s="254" t="s">
        <v>2136</v>
      </c>
      <c r="N148" s="254" t="s">
        <v>2136</v>
      </c>
      <c r="O148" s="254" t="s">
        <v>2136</v>
      </c>
      <c r="P148" s="254" t="s">
        <v>2136</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2137</v>
      </c>
      <c r="B149" s="254" t="s">
        <v>2137</v>
      </c>
      <c r="C149" s="254" t="s">
        <v>2137</v>
      </c>
      <c r="D149" s="254" t="s">
        <v>2137</v>
      </c>
      <c r="E149" s="254" t="s">
        <v>2137</v>
      </c>
      <c r="F149" s="254" t="s">
        <v>2137</v>
      </c>
      <c r="G149" s="254" t="s">
        <v>2137</v>
      </c>
      <c r="H149" s="254" t="s">
        <v>2137</v>
      </c>
      <c r="I149" s="254" t="s">
        <v>2137</v>
      </c>
      <c r="J149" s="254" t="s">
        <v>2137</v>
      </c>
      <c r="K149" s="254" t="s">
        <v>2137</v>
      </c>
      <c r="L149" s="254" t="s">
        <v>2137</v>
      </c>
      <c r="M149" s="254" t="s">
        <v>2137</v>
      </c>
      <c r="N149" s="254" t="s">
        <v>2137</v>
      </c>
      <c r="O149" s="254" t="s">
        <v>2137</v>
      </c>
      <c r="P149" s="254" t="s">
        <v>2137</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2138</v>
      </c>
      <c r="B150" s="254" t="s">
        <v>2138</v>
      </c>
      <c r="C150" s="254" t="s">
        <v>2138</v>
      </c>
      <c r="D150" s="254" t="s">
        <v>2138</v>
      </c>
      <c r="E150" s="254" t="s">
        <v>2138</v>
      </c>
      <c r="F150" s="254" t="s">
        <v>2138</v>
      </c>
      <c r="G150" s="254" t="s">
        <v>2138</v>
      </c>
      <c r="H150" s="254" t="s">
        <v>2138</v>
      </c>
      <c r="I150" s="254" t="s">
        <v>2138</v>
      </c>
      <c r="J150" s="254" t="s">
        <v>2138</v>
      </c>
      <c r="K150" s="254" t="s">
        <v>2138</v>
      </c>
      <c r="L150" s="254" t="s">
        <v>2138</v>
      </c>
      <c r="M150" s="254" t="s">
        <v>2138</v>
      </c>
      <c r="N150" s="254" t="s">
        <v>2138</v>
      </c>
      <c r="O150" s="254" t="s">
        <v>2138</v>
      </c>
      <c r="P150" s="254" t="s">
        <v>2138</v>
      </c>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2139</v>
      </c>
      <c r="B151" s="254" t="s">
        <v>2139</v>
      </c>
      <c r="C151" s="254" t="s">
        <v>2139</v>
      </c>
      <c r="D151" s="254" t="s">
        <v>2139</v>
      </c>
      <c r="E151" s="254" t="s">
        <v>2139</v>
      </c>
      <c r="F151" s="254" t="s">
        <v>2139</v>
      </c>
      <c r="G151" s="254" t="s">
        <v>2139</v>
      </c>
      <c r="H151" s="254" t="s">
        <v>2139</v>
      </c>
      <c r="I151" s="254" t="s">
        <v>2139</v>
      </c>
      <c r="J151" s="254" t="s">
        <v>2139</v>
      </c>
      <c r="K151" s="254" t="s">
        <v>2139</v>
      </c>
      <c r="L151" s="254" t="s">
        <v>2139</v>
      </c>
      <c r="M151" s="254" t="s">
        <v>2139</v>
      </c>
      <c r="N151" s="254" t="s">
        <v>2139</v>
      </c>
      <c r="O151" s="254" t="s">
        <v>2139</v>
      </c>
      <c r="P151" s="254" t="s">
        <v>2139</v>
      </c>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2140</v>
      </c>
      <c r="B152" s="255" t="s">
        <v>2140</v>
      </c>
      <c r="C152" s="255" t="s">
        <v>2140</v>
      </c>
      <c r="D152" s="255" t="s">
        <v>2140</v>
      </c>
      <c r="E152" s="255" t="s">
        <v>2140</v>
      </c>
      <c r="F152" s="255" t="s">
        <v>2140</v>
      </c>
      <c r="G152" s="255" t="s">
        <v>2140</v>
      </c>
      <c r="H152" s="255" t="s">
        <v>2140</v>
      </c>
      <c r="I152" s="255" t="s">
        <v>2140</v>
      </c>
      <c r="J152" s="255" t="s">
        <v>2140</v>
      </c>
      <c r="K152" s="255" t="s">
        <v>2140</v>
      </c>
      <c r="L152" s="255" t="s">
        <v>2140</v>
      </c>
      <c r="M152" s="255" t="s">
        <v>2140</v>
      </c>
      <c r="N152" s="255" t="s">
        <v>2140</v>
      </c>
      <c r="O152" s="255" t="s">
        <v>2140</v>
      </c>
      <c r="P152" s="255" t="s">
        <v>2140</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2141</v>
      </c>
      <c r="B155" s="254" t="s">
        <v>2141</v>
      </c>
      <c r="C155" s="254" t="s">
        <v>2141</v>
      </c>
      <c r="D155" s="254" t="s">
        <v>2141</v>
      </c>
      <c r="E155" s="254" t="s">
        <v>2141</v>
      </c>
      <c r="F155" s="254" t="s">
        <v>2141</v>
      </c>
      <c r="G155" s="254" t="s">
        <v>2141</v>
      </c>
      <c r="H155" s="254" t="s">
        <v>2141</v>
      </c>
      <c r="I155" s="254" t="s">
        <v>2141</v>
      </c>
      <c r="J155" s="254" t="s">
        <v>2141</v>
      </c>
      <c r="K155" s="254" t="s">
        <v>2141</v>
      </c>
      <c r="L155" s="254" t="s">
        <v>2141</v>
      </c>
      <c r="M155" s="254" t="s">
        <v>2141</v>
      </c>
      <c r="N155" s="254" t="s">
        <v>2141</v>
      </c>
      <c r="O155" s="254" t="s">
        <v>2141</v>
      </c>
      <c r="P155" s="254" t="s">
        <v>2141</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2142</v>
      </c>
      <c r="B156" s="254" t="s">
        <v>2142</v>
      </c>
      <c r="C156" s="254" t="s">
        <v>2142</v>
      </c>
      <c r="D156" s="254" t="s">
        <v>2142</v>
      </c>
      <c r="E156" s="254" t="s">
        <v>2142</v>
      </c>
      <c r="F156" s="254" t="s">
        <v>2142</v>
      </c>
      <c r="G156" s="254" t="s">
        <v>2142</v>
      </c>
      <c r="H156" s="254" t="s">
        <v>2142</v>
      </c>
      <c r="I156" s="254" t="s">
        <v>2142</v>
      </c>
      <c r="J156" s="254" t="s">
        <v>2142</v>
      </c>
      <c r="K156" s="254" t="s">
        <v>2142</v>
      </c>
      <c r="L156" s="254" t="s">
        <v>2142</v>
      </c>
      <c r="M156" s="254" t="s">
        <v>2142</v>
      </c>
      <c r="N156" s="254" t="s">
        <v>2142</v>
      </c>
      <c r="O156" s="254" t="s">
        <v>2142</v>
      </c>
      <c r="P156" s="254" t="s">
        <v>2142</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2143</v>
      </c>
      <c r="B157" s="254" t="s">
        <v>2143</v>
      </c>
      <c r="C157" s="254" t="s">
        <v>2143</v>
      </c>
      <c r="D157" s="254" t="s">
        <v>2143</v>
      </c>
      <c r="E157" s="254" t="s">
        <v>2143</v>
      </c>
      <c r="F157" s="254" t="s">
        <v>2143</v>
      </c>
      <c r="G157" s="254" t="s">
        <v>2143</v>
      </c>
      <c r="H157" s="254" t="s">
        <v>2143</v>
      </c>
      <c r="I157" s="254" t="s">
        <v>2143</v>
      </c>
      <c r="J157" s="254" t="s">
        <v>2143</v>
      </c>
      <c r="K157" s="254" t="s">
        <v>2143</v>
      </c>
      <c r="L157" s="254" t="s">
        <v>2143</v>
      </c>
      <c r="M157" s="254" t="s">
        <v>2143</v>
      </c>
      <c r="N157" s="254" t="s">
        <v>2143</v>
      </c>
      <c r="O157" s="254" t="s">
        <v>2143</v>
      </c>
      <c r="P157" s="254" t="s">
        <v>2143</v>
      </c>
      <c r="Q157" s="52">
        <v>2</v>
      </c>
      <c r="R157" s="255"/>
      <c r="S157" s="255"/>
      <c r="T157" s="255"/>
      <c r="U157" s="255"/>
      <c r="V157" s="255"/>
      <c r="W157" s="255"/>
      <c r="X157" s="255"/>
      <c r="Y157" s="255"/>
      <c r="Z157" s="255"/>
      <c r="AA157" s="255"/>
      <c r="AB157" s="255"/>
      <c r="AC157" s="255"/>
      <c r="AD157" s="255"/>
      <c r="AE157" s="255"/>
      <c r="AF157" s="52">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2144</v>
      </c>
      <c r="B158" s="254" t="s">
        <v>2144</v>
      </c>
      <c r="C158" s="254" t="s">
        <v>2144</v>
      </c>
      <c r="D158" s="254" t="s">
        <v>2144</v>
      </c>
      <c r="E158" s="254" t="s">
        <v>2144</v>
      </c>
      <c r="F158" s="254" t="s">
        <v>2144</v>
      </c>
      <c r="G158" s="254" t="s">
        <v>2144</v>
      </c>
      <c r="H158" s="254" t="s">
        <v>2144</v>
      </c>
      <c r="I158" s="254" t="s">
        <v>2144</v>
      </c>
      <c r="J158" s="254" t="s">
        <v>2144</v>
      </c>
      <c r="K158" s="254" t="s">
        <v>2144</v>
      </c>
      <c r="L158" s="254" t="s">
        <v>2144</v>
      </c>
      <c r="M158" s="254" t="s">
        <v>2144</v>
      </c>
      <c r="N158" s="254" t="s">
        <v>2144</v>
      </c>
      <c r="O158" s="254" t="s">
        <v>2144</v>
      </c>
      <c r="P158" s="254" t="s">
        <v>2144</v>
      </c>
      <c r="Q158" s="52">
        <v>2</v>
      </c>
      <c r="R158" s="255"/>
      <c r="S158" s="255"/>
      <c r="T158" s="255"/>
      <c r="U158" s="255"/>
      <c r="V158" s="255"/>
      <c r="W158" s="255"/>
      <c r="X158" s="255"/>
      <c r="Y158" s="255"/>
      <c r="Z158" s="255"/>
      <c r="AA158" s="255"/>
      <c r="AB158" s="255"/>
      <c r="AC158" s="255"/>
      <c r="AD158" s="255"/>
      <c r="AE158" s="255"/>
      <c r="AF158" s="52">
        <v>2</v>
      </c>
      <c r="AG158" s="255"/>
      <c r="AH158" s="255"/>
      <c r="AI158" s="255"/>
      <c r="AJ158" s="255"/>
      <c r="AK158" s="255"/>
      <c r="AL158" s="255"/>
      <c r="AM158" s="255"/>
      <c r="AN158" s="255"/>
      <c r="AO158" s="255"/>
      <c r="AP158" s="255"/>
      <c r="AQ158" s="255"/>
      <c r="AR158" s="255"/>
      <c r="AS158" s="255"/>
      <c r="AT158" s="255"/>
    </row>
    <row r="159" spans="1:46" ht="45" customHeight="1" x14ac:dyDescent="0.25">
      <c r="A159" s="254" t="s">
        <v>2145</v>
      </c>
      <c r="B159" s="254" t="s">
        <v>2145</v>
      </c>
      <c r="C159" s="254" t="s">
        <v>2145</v>
      </c>
      <c r="D159" s="254" t="s">
        <v>2145</v>
      </c>
      <c r="E159" s="254" t="s">
        <v>2145</v>
      </c>
      <c r="F159" s="254" t="s">
        <v>2145</v>
      </c>
      <c r="G159" s="254" t="s">
        <v>2145</v>
      </c>
      <c r="H159" s="254" t="s">
        <v>2145</v>
      </c>
      <c r="I159" s="254" t="s">
        <v>2145</v>
      </c>
      <c r="J159" s="254" t="s">
        <v>2145</v>
      </c>
      <c r="K159" s="254" t="s">
        <v>2145</v>
      </c>
      <c r="L159" s="254" t="s">
        <v>2145</v>
      </c>
      <c r="M159" s="254" t="s">
        <v>2145</v>
      </c>
      <c r="N159" s="254" t="s">
        <v>2145</v>
      </c>
      <c r="O159" s="254" t="s">
        <v>2145</v>
      </c>
      <c r="P159" s="254" t="s">
        <v>2145</v>
      </c>
      <c r="Q159" s="52">
        <v>2</v>
      </c>
      <c r="R159" s="255"/>
      <c r="S159" s="255"/>
      <c r="T159" s="255"/>
      <c r="U159" s="255"/>
      <c r="V159" s="255"/>
      <c r="W159" s="255"/>
      <c r="X159" s="255"/>
      <c r="Y159" s="255"/>
      <c r="Z159" s="255"/>
      <c r="AA159" s="255"/>
      <c r="AB159" s="255"/>
      <c r="AC159" s="255"/>
      <c r="AD159" s="255"/>
      <c r="AE159" s="255"/>
      <c r="AF159" s="52">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80.400000000000006" customHeight="1" x14ac:dyDescent="0.25">
      <c r="A162" s="292" t="s">
        <v>2146</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G162" s="263" t="s">
        <v>183</v>
      </c>
      <c r="AH162" s="263"/>
      <c r="AI162" s="263"/>
      <c r="AJ162" s="263"/>
      <c r="AK162" s="56">
        <f>(('Artículo 123 (resumen PI)'!C16*0.8+'Artículo 123 (resumen PI)'!F16*0.2)+('Artículo 123 (resumen SIPOT)'!C16*0.8+'Artículo 123 (resumen SIPOT)'!F16*0.2))/2</f>
        <v>99.999999999999957</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7</v>
      </c>
      <c r="AH167" s="261"/>
      <c r="AI167" s="261"/>
      <c r="AJ167" s="261"/>
      <c r="AK167" s="261"/>
      <c r="AL167" s="261"/>
      <c r="AM167" s="261"/>
      <c r="AN167" s="261"/>
      <c r="AO167" s="261"/>
      <c r="AP167" s="261"/>
      <c r="AQ167" s="261"/>
      <c r="AR167" s="261"/>
      <c r="AS167" s="261"/>
      <c r="AT167" s="261"/>
    </row>
    <row r="168" spans="1:46" ht="114.6" customHeight="1" x14ac:dyDescent="0.25">
      <c r="A168" s="254" t="s">
        <v>1019</v>
      </c>
      <c r="B168" s="254" t="s">
        <v>1019</v>
      </c>
      <c r="C168" s="254" t="s">
        <v>1019</v>
      </c>
      <c r="D168" s="254" t="s">
        <v>1019</v>
      </c>
      <c r="E168" s="254" t="s">
        <v>1019</v>
      </c>
      <c r="F168" s="254" t="s">
        <v>1019</v>
      </c>
      <c r="G168" s="254" t="s">
        <v>1019</v>
      </c>
      <c r="H168" s="254" t="s">
        <v>1019</v>
      </c>
      <c r="I168" s="254" t="s">
        <v>1019</v>
      </c>
      <c r="J168" s="254" t="s">
        <v>1019</v>
      </c>
      <c r="K168" s="254" t="s">
        <v>1019</v>
      </c>
      <c r="L168" s="254" t="s">
        <v>1019</v>
      </c>
      <c r="M168" s="254" t="s">
        <v>1019</v>
      </c>
      <c r="N168" s="254" t="s">
        <v>1019</v>
      </c>
      <c r="O168" s="254" t="s">
        <v>1019</v>
      </c>
      <c r="P168" s="254" t="s">
        <v>1019</v>
      </c>
      <c r="Q168" s="52">
        <v>2</v>
      </c>
      <c r="R168" s="264" t="s">
        <v>2147</v>
      </c>
      <c r="S168" s="264"/>
      <c r="T168" s="264"/>
      <c r="U168" s="264"/>
      <c r="V168" s="264"/>
      <c r="W168" s="264"/>
      <c r="X168" s="264"/>
      <c r="Y168" s="264"/>
      <c r="Z168" s="264"/>
      <c r="AA168" s="264"/>
      <c r="AB168" s="264"/>
      <c r="AC168" s="264"/>
      <c r="AD168" s="264"/>
      <c r="AE168" s="264"/>
      <c r="AF168" s="52">
        <v>2</v>
      </c>
      <c r="AG168" s="255"/>
      <c r="AH168" s="255"/>
      <c r="AI168" s="255"/>
      <c r="AJ168" s="255"/>
      <c r="AK168" s="255"/>
      <c r="AL168" s="255"/>
      <c r="AM168" s="255"/>
      <c r="AN168" s="255"/>
      <c r="AO168" s="255"/>
      <c r="AP168" s="255"/>
      <c r="AQ168" s="255"/>
      <c r="AR168" s="255"/>
      <c r="AS168" s="255"/>
      <c r="AT168" s="255"/>
    </row>
    <row r="169" spans="1:46" ht="45" customHeight="1" x14ac:dyDescent="0.25">
      <c r="A169" s="254" t="s">
        <v>1020</v>
      </c>
      <c r="B169" s="254" t="s">
        <v>1020</v>
      </c>
      <c r="C169" s="254" t="s">
        <v>1020</v>
      </c>
      <c r="D169" s="254" t="s">
        <v>1020</v>
      </c>
      <c r="E169" s="254" t="s">
        <v>1020</v>
      </c>
      <c r="F169" s="254" t="s">
        <v>1020</v>
      </c>
      <c r="G169" s="254" t="s">
        <v>1020</v>
      </c>
      <c r="H169" s="254" t="s">
        <v>1020</v>
      </c>
      <c r="I169" s="254" t="s">
        <v>1020</v>
      </c>
      <c r="J169" s="254" t="s">
        <v>1020</v>
      </c>
      <c r="K169" s="254" t="s">
        <v>1020</v>
      </c>
      <c r="L169" s="254" t="s">
        <v>1020</v>
      </c>
      <c r="M169" s="254" t="s">
        <v>1020</v>
      </c>
      <c r="N169" s="254" t="s">
        <v>1020</v>
      </c>
      <c r="O169" s="254" t="s">
        <v>1020</v>
      </c>
      <c r="P169" s="254" t="s">
        <v>1020</v>
      </c>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2148</v>
      </c>
      <c r="B170" s="254" t="s">
        <v>2148</v>
      </c>
      <c r="C170" s="254" t="s">
        <v>2148</v>
      </c>
      <c r="D170" s="254" t="s">
        <v>2148</v>
      </c>
      <c r="E170" s="254" t="s">
        <v>2148</v>
      </c>
      <c r="F170" s="254" t="s">
        <v>2148</v>
      </c>
      <c r="G170" s="254" t="s">
        <v>2148</v>
      </c>
      <c r="H170" s="254" t="s">
        <v>2148</v>
      </c>
      <c r="I170" s="254" t="s">
        <v>2148</v>
      </c>
      <c r="J170" s="254" t="s">
        <v>2148</v>
      </c>
      <c r="K170" s="254" t="s">
        <v>2148</v>
      </c>
      <c r="L170" s="254" t="s">
        <v>2148</v>
      </c>
      <c r="M170" s="254" t="s">
        <v>2148</v>
      </c>
      <c r="N170" s="254" t="s">
        <v>2148</v>
      </c>
      <c r="O170" s="254" t="s">
        <v>2148</v>
      </c>
      <c r="P170" s="254" t="s">
        <v>2148</v>
      </c>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2149</v>
      </c>
      <c r="B171" s="254" t="s">
        <v>2149</v>
      </c>
      <c r="C171" s="254" t="s">
        <v>2149</v>
      </c>
      <c r="D171" s="254" t="s">
        <v>2149</v>
      </c>
      <c r="E171" s="254" t="s">
        <v>2149</v>
      </c>
      <c r="F171" s="254" t="s">
        <v>2149</v>
      </c>
      <c r="G171" s="254" t="s">
        <v>2149</v>
      </c>
      <c r="H171" s="254" t="s">
        <v>2149</v>
      </c>
      <c r="I171" s="254" t="s">
        <v>2149</v>
      </c>
      <c r="J171" s="254" t="s">
        <v>2149</v>
      </c>
      <c r="K171" s="254" t="s">
        <v>2149</v>
      </c>
      <c r="L171" s="254" t="s">
        <v>2149</v>
      </c>
      <c r="M171" s="254" t="s">
        <v>2149</v>
      </c>
      <c r="N171" s="254" t="s">
        <v>2149</v>
      </c>
      <c r="O171" s="254" t="s">
        <v>2149</v>
      </c>
      <c r="P171" s="254" t="s">
        <v>2149</v>
      </c>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55" t="s">
        <v>2150</v>
      </c>
      <c r="B172" s="255"/>
      <c r="C172" s="255"/>
      <c r="D172" s="255"/>
      <c r="E172" s="255"/>
      <c r="F172" s="255"/>
      <c r="G172" s="255"/>
      <c r="H172" s="255"/>
      <c r="I172" s="255"/>
      <c r="J172" s="255"/>
      <c r="K172" s="255"/>
      <c r="L172" s="255"/>
      <c r="M172" s="255"/>
      <c r="N172" s="255"/>
      <c r="O172" s="255"/>
      <c r="P172" s="255"/>
      <c r="Q172" s="52">
        <v>2</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2076</v>
      </c>
      <c r="B173" s="255" t="s">
        <v>2076</v>
      </c>
      <c r="C173" s="255" t="s">
        <v>2076</v>
      </c>
      <c r="D173" s="255" t="s">
        <v>2076</v>
      </c>
      <c r="E173" s="255" t="s">
        <v>2076</v>
      </c>
      <c r="F173" s="255" t="s">
        <v>2076</v>
      </c>
      <c r="G173" s="255" t="s">
        <v>2076</v>
      </c>
      <c r="H173" s="255" t="s">
        <v>2076</v>
      </c>
      <c r="I173" s="255" t="s">
        <v>2076</v>
      </c>
      <c r="J173" s="255" t="s">
        <v>2076</v>
      </c>
      <c r="K173" s="255" t="s">
        <v>2076</v>
      </c>
      <c r="L173" s="255" t="s">
        <v>2076</v>
      </c>
      <c r="M173" s="255" t="s">
        <v>2076</v>
      </c>
      <c r="N173" s="255" t="s">
        <v>2076</v>
      </c>
      <c r="O173" s="255" t="s">
        <v>2076</v>
      </c>
      <c r="P173" s="255" t="s">
        <v>2076</v>
      </c>
      <c r="Q173" s="52">
        <v>2</v>
      </c>
      <c r="R173" s="255"/>
      <c r="S173" s="255"/>
      <c r="T173" s="255"/>
      <c r="U173" s="255"/>
      <c r="V173" s="255"/>
      <c r="W173" s="255"/>
      <c r="X173" s="255"/>
      <c r="Y173" s="255"/>
      <c r="Z173" s="255"/>
      <c r="AA173" s="255"/>
      <c r="AB173" s="255"/>
      <c r="AC173" s="255"/>
      <c r="AD173" s="255"/>
      <c r="AE173" s="255"/>
      <c r="AF173" s="52">
        <v>2</v>
      </c>
      <c r="AG173" s="255"/>
      <c r="AH173" s="255"/>
      <c r="AI173" s="255"/>
      <c r="AJ173" s="255"/>
      <c r="AK173" s="255"/>
      <c r="AL173" s="255"/>
      <c r="AM173" s="255"/>
      <c r="AN173" s="255"/>
      <c r="AO173" s="255"/>
      <c r="AP173" s="255"/>
      <c r="AQ173" s="255"/>
      <c r="AR173" s="255"/>
      <c r="AS173" s="255"/>
      <c r="AT173" s="255"/>
    </row>
    <row r="174" spans="1:46" ht="45" customHeight="1" x14ac:dyDescent="0.25">
      <c r="A174" s="265" t="s">
        <v>2151</v>
      </c>
      <c r="B174" s="265" t="s">
        <v>2151</v>
      </c>
      <c r="C174" s="265" t="s">
        <v>2151</v>
      </c>
      <c r="D174" s="265" t="s">
        <v>2151</v>
      </c>
      <c r="E174" s="265" t="s">
        <v>2151</v>
      </c>
      <c r="F174" s="265" t="s">
        <v>2151</v>
      </c>
      <c r="G174" s="265" t="s">
        <v>2151</v>
      </c>
      <c r="H174" s="265" t="s">
        <v>2151</v>
      </c>
      <c r="I174" s="265" t="s">
        <v>2151</v>
      </c>
      <c r="J174" s="265" t="s">
        <v>2151</v>
      </c>
      <c r="K174" s="265" t="s">
        <v>2151</v>
      </c>
      <c r="L174" s="265" t="s">
        <v>2151</v>
      </c>
      <c r="M174" s="265" t="s">
        <v>2151</v>
      </c>
      <c r="N174" s="265" t="s">
        <v>2151</v>
      </c>
      <c r="O174" s="265" t="s">
        <v>2151</v>
      </c>
      <c r="P174" s="265" t="s">
        <v>2151</v>
      </c>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2152</v>
      </c>
      <c r="B175" s="270" t="s">
        <v>2152</v>
      </c>
      <c r="C175" s="270" t="s">
        <v>2152</v>
      </c>
      <c r="D175" s="270" t="s">
        <v>2152</v>
      </c>
      <c r="E175" s="270" t="s">
        <v>2152</v>
      </c>
      <c r="F175" s="270" t="s">
        <v>2152</v>
      </c>
      <c r="G175" s="270" t="s">
        <v>2152</v>
      </c>
      <c r="H175" s="270" t="s">
        <v>2152</v>
      </c>
      <c r="I175" s="270" t="s">
        <v>2152</v>
      </c>
      <c r="J175" s="270" t="s">
        <v>2152</v>
      </c>
      <c r="K175" s="270" t="s">
        <v>2152</v>
      </c>
      <c r="L175" s="270" t="s">
        <v>2152</v>
      </c>
      <c r="M175" s="270" t="s">
        <v>2152</v>
      </c>
      <c r="N175" s="270" t="s">
        <v>2152</v>
      </c>
      <c r="O175" s="270" t="s">
        <v>2152</v>
      </c>
      <c r="P175" s="270" t="s">
        <v>2152</v>
      </c>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2153</v>
      </c>
      <c r="B176" s="270" t="s">
        <v>2153</v>
      </c>
      <c r="C176" s="270" t="s">
        <v>2153</v>
      </c>
      <c r="D176" s="270" t="s">
        <v>2153</v>
      </c>
      <c r="E176" s="270" t="s">
        <v>2153</v>
      </c>
      <c r="F176" s="270" t="s">
        <v>2153</v>
      </c>
      <c r="G176" s="270" t="s">
        <v>2153</v>
      </c>
      <c r="H176" s="270" t="s">
        <v>2153</v>
      </c>
      <c r="I176" s="270" t="s">
        <v>2153</v>
      </c>
      <c r="J176" s="270" t="s">
        <v>2153</v>
      </c>
      <c r="K176" s="270" t="s">
        <v>2153</v>
      </c>
      <c r="L176" s="270" t="s">
        <v>2153</v>
      </c>
      <c r="M176" s="270" t="s">
        <v>2153</v>
      </c>
      <c r="N176" s="270" t="s">
        <v>2153</v>
      </c>
      <c r="O176" s="270" t="s">
        <v>2153</v>
      </c>
      <c r="P176" s="270" t="s">
        <v>2153</v>
      </c>
      <c r="Q176" s="52">
        <v>2</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2154</v>
      </c>
      <c r="B177" s="270" t="s">
        <v>2154</v>
      </c>
      <c r="C177" s="270" t="s">
        <v>2154</v>
      </c>
      <c r="D177" s="270" t="s">
        <v>2154</v>
      </c>
      <c r="E177" s="270" t="s">
        <v>2154</v>
      </c>
      <c r="F177" s="270" t="s">
        <v>2154</v>
      </c>
      <c r="G177" s="270" t="s">
        <v>2154</v>
      </c>
      <c r="H177" s="270" t="s">
        <v>2154</v>
      </c>
      <c r="I177" s="270" t="s">
        <v>2154</v>
      </c>
      <c r="J177" s="270" t="s">
        <v>2154</v>
      </c>
      <c r="K177" s="270" t="s">
        <v>2154</v>
      </c>
      <c r="L177" s="270" t="s">
        <v>2154</v>
      </c>
      <c r="M177" s="270" t="s">
        <v>2154</v>
      </c>
      <c r="N177" s="270" t="s">
        <v>2154</v>
      </c>
      <c r="O177" s="270" t="s">
        <v>2154</v>
      </c>
      <c r="P177" s="270" t="s">
        <v>2154</v>
      </c>
      <c r="Q177" s="52">
        <v>2</v>
      </c>
      <c r="R177" s="256"/>
      <c r="S177" s="256"/>
      <c r="T177" s="256"/>
      <c r="U177" s="256"/>
      <c r="V177" s="256"/>
      <c r="W177" s="256"/>
      <c r="X177" s="256"/>
      <c r="Y177" s="256"/>
      <c r="Z177" s="256"/>
      <c r="AA177" s="256"/>
      <c r="AB177" s="256"/>
      <c r="AC177" s="256"/>
      <c r="AD177" s="256"/>
      <c r="AE177" s="256"/>
      <c r="AF177" s="52">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2155</v>
      </c>
      <c r="B178" s="270" t="s">
        <v>2155</v>
      </c>
      <c r="C178" s="270" t="s">
        <v>2155</v>
      </c>
      <c r="D178" s="270" t="s">
        <v>2155</v>
      </c>
      <c r="E178" s="270" t="s">
        <v>2155</v>
      </c>
      <c r="F178" s="270" t="s">
        <v>2155</v>
      </c>
      <c r="G178" s="270" t="s">
        <v>2155</v>
      </c>
      <c r="H178" s="270" t="s">
        <v>2155</v>
      </c>
      <c r="I178" s="270" t="s">
        <v>2155</v>
      </c>
      <c r="J178" s="270" t="s">
        <v>2155</v>
      </c>
      <c r="K178" s="270" t="s">
        <v>2155</v>
      </c>
      <c r="L178" s="270" t="s">
        <v>2155</v>
      </c>
      <c r="M178" s="270" t="s">
        <v>2155</v>
      </c>
      <c r="N178" s="270" t="s">
        <v>2155</v>
      </c>
      <c r="O178" s="270" t="s">
        <v>2155</v>
      </c>
      <c r="P178" s="270" t="s">
        <v>2155</v>
      </c>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2156</v>
      </c>
      <c r="B179" s="270" t="s">
        <v>2156</v>
      </c>
      <c r="C179" s="270" t="s">
        <v>2156</v>
      </c>
      <c r="D179" s="270" t="s">
        <v>2156</v>
      </c>
      <c r="E179" s="270" t="s">
        <v>2156</v>
      </c>
      <c r="F179" s="270" t="s">
        <v>2156</v>
      </c>
      <c r="G179" s="270" t="s">
        <v>2156</v>
      </c>
      <c r="H179" s="270" t="s">
        <v>2156</v>
      </c>
      <c r="I179" s="270" t="s">
        <v>2156</v>
      </c>
      <c r="J179" s="270" t="s">
        <v>2156</v>
      </c>
      <c r="K179" s="270" t="s">
        <v>2156</v>
      </c>
      <c r="L179" s="270" t="s">
        <v>2156</v>
      </c>
      <c r="M179" s="270" t="s">
        <v>2156</v>
      </c>
      <c r="N179" s="270" t="s">
        <v>2156</v>
      </c>
      <c r="O179" s="270" t="s">
        <v>2156</v>
      </c>
      <c r="P179" s="270" t="s">
        <v>2156</v>
      </c>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2157</v>
      </c>
      <c r="B180" s="270" t="s">
        <v>2157</v>
      </c>
      <c r="C180" s="270" t="s">
        <v>2157</v>
      </c>
      <c r="D180" s="270" t="s">
        <v>2157</v>
      </c>
      <c r="E180" s="270" t="s">
        <v>2157</v>
      </c>
      <c r="F180" s="270" t="s">
        <v>2157</v>
      </c>
      <c r="G180" s="270" t="s">
        <v>2157</v>
      </c>
      <c r="H180" s="270" t="s">
        <v>2157</v>
      </c>
      <c r="I180" s="270" t="s">
        <v>2157</v>
      </c>
      <c r="J180" s="270" t="s">
        <v>2157</v>
      </c>
      <c r="K180" s="270" t="s">
        <v>2157</v>
      </c>
      <c r="L180" s="270" t="s">
        <v>2157</v>
      </c>
      <c r="M180" s="270" t="s">
        <v>2157</v>
      </c>
      <c r="N180" s="270" t="s">
        <v>2157</v>
      </c>
      <c r="O180" s="270" t="s">
        <v>2157</v>
      </c>
      <c r="P180" s="270" t="s">
        <v>2157</v>
      </c>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70" t="s">
        <v>2158</v>
      </c>
      <c r="B181" s="270" t="s">
        <v>2158</v>
      </c>
      <c r="C181" s="270" t="s">
        <v>2158</v>
      </c>
      <c r="D181" s="270" t="s">
        <v>2158</v>
      </c>
      <c r="E181" s="270" t="s">
        <v>2158</v>
      </c>
      <c r="F181" s="270" t="s">
        <v>2158</v>
      </c>
      <c r="G181" s="270" t="s">
        <v>2158</v>
      </c>
      <c r="H181" s="270" t="s">
        <v>2158</v>
      </c>
      <c r="I181" s="270" t="s">
        <v>2158</v>
      </c>
      <c r="J181" s="270" t="s">
        <v>2158</v>
      </c>
      <c r="K181" s="270" t="s">
        <v>2158</v>
      </c>
      <c r="L181" s="270" t="s">
        <v>2158</v>
      </c>
      <c r="M181" s="270" t="s">
        <v>2158</v>
      </c>
      <c r="N181" s="270" t="s">
        <v>2158</v>
      </c>
      <c r="O181" s="270" t="s">
        <v>2158</v>
      </c>
      <c r="P181" s="270" t="s">
        <v>2158</v>
      </c>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2159</v>
      </c>
      <c r="B182" s="254" t="s">
        <v>2159</v>
      </c>
      <c r="C182" s="254" t="s">
        <v>2159</v>
      </c>
      <c r="D182" s="254" t="s">
        <v>2159</v>
      </c>
      <c r="E182" s="254" t="s">
        <v>2159</v>
      </c>
      <c r="F182" s="254" t="s">
        <v>2159</v>
      </c>
      <c r="G182" s="254" t="s">
        <v>2159</v>
      </c>
      <c r="H182" s="254" t="s">
        <v>2159</v>
      </c>
      <c r="I182" s="254" t="s">
        <v>2159</v>
      </c>
      <c r="J182" s="254" t="s">
        <v>2159</v>
      </c>
      <c r="K182" s="254" t="s">
        <v>2159</v>
      </c>
      <c r="L182" s="254" t="s">
        <v>2159</v>
      </c>
      <c r="M182" s="254" t="s">
        <v>2159</v>
      </c>
      <c r="N182" s="254" t="s">
        <v>2159</v>
      </c>
      <c r="O182" s="254" t="s">
        <v>2159</v>
      </c>
      <c r="P182" s="254" t="s">
        <v>2159</v>
      </c>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2160</v>
      </c>
      <c r="B183" s="255" t="s">
        <v>2160</v>
      </c>
      <c r="C183" s="255" t="s">
        <v>2160</v>
      </c>
      <c r="D183" s="255" t="s">
        <v>2160</v>
      </c>
      <c r="E183" s="255" t="s">
        <v>2160</v>
      </c>
      <c r="F183" s="255" t="s">
        <v>2160</v>
      </c>
      <c r="G183" s="255" t="s">
        <v>2160</v>
      </c>
      <c r="H183" s="255" t="s">
        <v>2160</v>
      </c>
      <c r="I183" s="255" t="s">
        <v>2160</v>
      </c>
      <c r="J183" s="255" t="s">
        <v>2160</v>
      </c>
      <c r="K183" s="255" t="s">
        <v>2160</v>
      </c>
      <c r="L183" s="255" t="s">
        <v>2160</v>
      </c>
      <c r="M183" s="255" t="s">
        <v>2160</v>
      </c>
      <c r="N183" s="255" t="s">
        <v>2160</v>
      </c>
      <c r="O183" s="255" t="s">
        <v>2160</v>
      </c>
      <c r="P183" s="255" t="s">
        <v>2160</v>
      </c>
      <c r="Q183" s="52">
        <v>2</v>
      </c>
      <c r="R183" s="255"/>
      <c r="S183" s="255"/>
      <c r="T183" s="255"/>
      <c r="U183" s="255"/>
      <c r="V183" s="255"/>
      <c r="W183" s="255"/>
      <c r="X183" s="255"/>
      <c r="Y183" s="255"/>
      <c r="Z183" s="255"/>
      <c r="AA183" s="255"/>
      <c r="AB183" s="255"/>
      <c r="AC183" s="255"/>
      <c r="AD183" s="255"/>
      <c r="AE183" s="255"/>
      <c r="AF183" s="52">
        <v>2</v>
      </c>
      <c r="AG183" s="255"/>
      <c r="AH183" s="255"/>
      <c r="AI183" s="255"/>
      <c r="AJ183" s="255"/>
      <c r="AK183" s="255"/>
      <c r="AL183" s="255"/>
      <c r="AM183" s="255"/>
      <c r="AN183" s="255"/>
      <c r="AO183" s="255"/>
      <c r="AP183" s="255"/>
      <c r="AQ183" s="255"/>
      <c r="AR183" s="255"/>
      <c r="AS183" s="255"/>
      <c r="AT183" s="255"/>
    </row>
    <row r="184" spans="1:46" ht="45" customHeight="1" x14ac:dyDescent="0.25">
      <c r="A184" s="265" t="s">
        <v>2161</v>
      </c>
      <c r="B184" s="265" t="s">
        <v>2161</v>
      </c>
      <c r="C184" s="265" t="s">
        <v>2161</v>
      </c>
      <c r="D184" s="265" t="s">
        <v>2161</v>
      </c>
      <c r="E184" s="265" t="s">
        <v>2161</v>
      </c>
      <c r="F184" s="265" t="s">
        <v>2161</v>
      </c>
      <c r="G184" s="265" t="s">
        <v>2161</v>
      </c>
      <c r="H184" s="265" t="s">
        <v>2161</v>
      </c>
      <c r="I184" s="265" t="s">
        <v>2161</v>
      </c>
      <c r="J184" s="265" t="s">
        <v>2161</v>
      </c>
      <c r="K184" s="265" t="s">
        <v>2161</v>
      </c>
      <c r="L184" s="265" t="s">
        <v>2161</v>
      </c>
      <c r="M184" s="265" t="s">
        <v>2161</v>
      </c>
      <c r="N184" s="265" t="s">
        <v>2161</v>
      </c>
      <c r="O184" s="265" t="s">
        <v>2161</v>
      </c>
      <c r="P184" s="265" t="s">
        <v>2161</v>
      </c>
      <c r="Q184" s="52">
        <v>2</v>
      </c>
      <c r="R184" s="256"/>
      <c r="S184" s="256"/>
      <c r="T184" s="256"/>
      <c r="U184" s="256"/>
      <c r="V184" s="256"/>
      <c r="W184" s="256"/>
      <c r="X184" s="256"/>
      <c r="Y184" s="256"/>
      <c r="Z184" s="256"/>
      <c r="AA184" s="256"/>
      <c r="AB184" s="256"/>
      <c r="AC184" s="256"/>
      <c r="AD184" s="256"/>
      <c r="AE184" s="256"/>
      <c r="AF184" s="52">
        <v>2</v>
      </c>
      <c r="AG184" s="256"/>
      <c r="AH184" s="256"/>
      <c r="AI184" s="256"/>
      <c r="AJ184" s="256"/>
      <c r="AK184" s="256"/>
      <c r="AL184" s="256"/>
      <c r="AM184" s="256"/>
      <c r="AN184" s="256"/>
      <c r="AO184" s="256"/>
      <c r="AP184" s="256"/>
      <c r="AQ184" s="256"/>
      <c r="AR184" s="256"/>
      <c r="AS184" s="256"/>
      <c r="AT184" s="256"/>
    </row>
    <row r="185" spans="1:46" ht="45" customHeight="1" x14ac:dyDescent="0.25">
      <c r="A185" s="270" t="s">
        <v>2162</v>
      </c>
      <c r="B185" s="270" t="s">
        <v>2162</v>
      </c>
      <c r="C185" s="270" t="s">
        <v>2162</v>
      </c>
      <c r="D185" s="270" t="s">
        <v>2162</v>
      </c>
      <c r="E185" s="270" t="s">
        <v>2162</v>
      </c>
      <c r="F185" s="270" t="s">
        <v>2162</v>
      </c>
      <c r="G185" s="270" t="s">
        <v>2162</v>
      </c>
      <c r="H185" s="270" t="s">
        <v>2162</v>
      </c>
      <c r="I185" s="270" t="s">
        <v>2162</v>
      </c>
      <c r="J185" s="270" t="s">
        <v>2162</v>
      </c>
      <c r="K185" s="270" t="s">
        <v>2162</v>
      </c>
      <c r="L185" s="270" t="s">
        <v>2162</v>
      </c>
      <c r="M185" s="270" t="s">
        <v>2162</v>
      </c>
      <c r="N185" s="270" t="s">
        <v>2162</v>
      </c>
      <c r="O185" s="270" t="s">
        <v>2162</v>
      </c>
      <c r="P185" s="270" t="s">
        <v>2162</v>
      </c>
      <c r="Q185" s="52">
        <v>2</v>
      </c>
      <c r="R185" s="256"/>
      <c r="S185" s="256"/>
      <c r="T185" s="256"/>
      <c r="U185" s="256"/>
      <c r="V185" s="256"/>
      <c r="W185" s="256"/>
      <c r="X185" s="256"/>
      <c r="Y185" s="256"/>
      <c r="Z185" s="256"/>
      <c r="AA185" s="256"/>
      <c r="AB185" s="256"/>
      <c r="AC185" s="256"/>
      <c r="AD185" s="256"/>
      <c r="AE185" s="256"/>
      <c r="AF185" s="52">
        <v>2</v>
      </c>
      <c r="AG185" s="256"/>
      <c r="AH185" s="256"/>
      <c r="AI185" s="256"/>
      <c r="AJ185" s="256"/>
      <c r="AK185" s="256"/>
      <c r="AL185" s="256"/>
      <c r="AM185" s="256"/>
      <c r="AN185" s="256"/>
      <c r="AO185" s="256"/>
      <c r="AP185" s="256"/>
      <c r="AQ185" s="256"/>
      <c r="AR185" s="256"/>
      <c r="AS185" s="256"/>
      <c r="AT185" s="256"/>
    </row>
    <row r="186" spans="1:46" ht="45" customHeight="1" x14ac:dyDescent="0.25">
      <c r="A186" s="270" t="s">
        <v>2163</v>
      </c>
      <c r="B186" s="270"/>
      <c r="C186" s="270"/>
      <c r="D186" s="270"/>
      <c r="E186" s="270"/>
      <c r="F186" s="270"/>
      <c r="G186" s="270"/>
      <c r="H186" s="270"/>
      <c r="I186" s="270"/>
      <c r="J186" s="270"/>
      <c r="K186" s="270"/>
      <c r="L186" s="270"/>
      <c r="M186" s="270"/>
      <c r="N186" s="270"/>
      <c r="O186" s="270"/>
      <c r="P186" s="270"/>
      <c r="Q186" s="52">
        <v>2</v>
      </c>
      <c r="R186" s="256"/>
      <c r="S186" s="256"/>
      <c r="T186" s="256"/>
      <c r="U186" s="256"/>
      <c r="V186" s="256"/>
      <c r="W186" s="256"/>
      <c r="X186" s="256"/>
      <c r="Y186" s="256"/>
      <c r="Z186" s="256"/>
      <c r="AA186" s="256"/>
      <c r="AB186" s="256"/>
      <c r="AC186" s="256"/>
      <c r="AD186" s="256"/>
      <c r="AE186" s="256"/>
      <c r="AF186" s="52">
        <v>2</v>
      </c>
      <c r="AG186" s="256"/>
      <c r="AH186" s="256"/>
      <c r="AI186" s="256"/>
      <c r="AJ186" s="256"/>
      <c r="AK186" s="256"/>
      <c r="AL186" s="256"/>
      <c r="AM186" s="256"/>
      <c r="AN186" s="256"/>
      <c r="AO186" s="256"/>
      <c r="AP186" s="256"/>
      <c r="AQ186" s="256"/>
      <c r="AR186" s="256"/>
      <c r="AS186" s="256"/>
      <c r="AT186" s="256"/>
    </row>
    <row r="187" spans="1:46" ht="45" customHeight="1" x14ac:dyDescent="0.25">
      <c r="A187" s="270" t="s">
        <v>2164</v>
      </c>
      <c r="B187" s="270" t="s">
        <v>2164</v>
      </c>
      <c r="C187" s="270" t="s">
        <v>2164</v>
      </c>
      <c r="D187" s="270" t="s">
        <v>2164</v>
      </c>
      <c r="E187" s="270" t="s">
        <v>2164</v>
      </c>
      <c r="F187" s="270" t="s">
        <v>2164</v>
      </c>
      <c r="G187" s="270" t="s">
        <v>2164</v>
      </c>
      <c r="H187" s="270" t="s">
        <v>2164</v>
      </c>
      <c r="I187" s="270" t="s">
        <v>2164</v>
      </c>
      <c r="J187" s="270" t="s">
        <v>2164</v>
      </c>
      <c r="K187" s="270" t="s">
        <v>2164</v>
      </c>
      <c r="L187" s="270" t="s">
        <v>2164</v>
      </c>
      <c r="M187" s="270" t="s">
        <v>2164</v>
      </c>
      <c r="N187" s="270" t="s">
        <v>2164</v>
      </c>
      <c r="O187" s="270" t="s">
        <v>2164</v>
      </c>
      <c r="P187" s="270" t="s">
        <v>2164</v>
      </c>
      <c r="Q187" s="52">
        <v>2</v>
      </c>
      <c r="R187" s="256"/>
      <c r="S187" s="256"/>
      <c r="T187" s="256"/>
      <c r="U187" s="256"/>
      <c r="V187" s="256"/>
      <c r="W187" s="256"/>
      <c r="X187" s="256"/>
      <c r="Y187" s="256"/>
      <c r="Z187" s="256"/>
      <c r="AA187" s="256"/>
      <c r="AB187" s="256"/>
      <c r="AC187" s="256"/>
      <c r="AD187" s="256"/>
      <c r="AE187" s="256"/>
      <c r="AF187" s="52">
        <v>2</v>
      </c>
      <c r="AG187" s="256"/>
      <c r="AH187" s="256"/>
      <c r="AI187" s="256"/>
      <c r="AJ187" s="256"/>
      <c r="AK187" s="256"/>
      <c r="AL187" s="256"/>
      <c r="AM187" s="256"/>
      <c r="AN187" s="256"/>
      <c r="AO187" s="256"/>
      <c r="AP187" s="256"/>
      <c r="AQ187" s="256"/>
      <c r="AR187" s="256"/>
      <c r="AS187" s="256"/>
      <c r="AT187" s="256"/>
    </row>
    <row r="188" spans="1:46" ht="45" customHeight="1" x14ac:dyDescent="0.25">
      <c r="A188" s="270" t="s">
        <v>2165</v>
      </c>
      <c r="B188" s="270" t="s">
        <v>2165</v>
      </c>
      <c r="C188" s="270" t="s">
        <v>2165</v>
      </c>
      <c r="D188" s="270" t="s">
        <v>2165</v>
      </c>
      <c r="E188" s="270" t="s">
        <v>2165</v>
      </c>
      <c r="F188" s="270" t="s">
        <v>2165</v>
      </c>
      <c r="G188" s="270" t="s">
        <v>2165</v>
      </c>
      <c r="H188" s="270" t="s">
        <v>2165</v>
      </c>
      <c r="I188" s="270" t="s">
        <v>2165</v>
      </c>
      <c r="J188" s="270" t="s">
        <v>2165</v>
      </c>
      <c r="K188" s="270" t="s">
        <v>2165</v>
      </c>
      <c r="L188" s="270" t="s">
        <v>2165</v>
      </c>
      <c r="M188" s="270" t="s">
        <v>2165</v>
      </c>
      <c r="N188" s="270" t="s">
        <v>2165</v>
      </c>
      <c r="O188" s="270" t="s">
        <v>2165</v>
      </c>
      <c r="P188" s="270" t="s">
        <v>2165</v>
      </c>
      <c r="Q188" s="52">
        <v>2</v>
      </c>
      <c r="R188" s="256"/>
      <c r="S188" s="256"/>
      <c r="T188" s="256"/>
      <c r="U188" s="256"/>
      <c r="V188" s="256"/>
      <c r="W188" s="256"/>
      <c r="X188" s="256"/>
      <c r="Y188" s="256"/>
      <c r="Z188" s="256"/>
      <c r="AA188" s="256"/>
      <c r="AB188" s="256"/>
      <c r="AC188" s="256"/>
      <c r="AD188" s="256"/>
      <c r="AE188" s="256"/>
      <c r="AF188" s="52">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2166</v>
      </c>
      <c r="B189" s="270" t="s">
        <v>2166</v>
      </c>
      <c r="C189" s="270" t="s">
        <v>2166</v>
      </c>
      <c r="D189" s="270" t="s">
        <v>2166</v>
      </c>
      <c r="E189" s="270" t="s">
        <v>2166</v>
      </c>
      <c r="F189" s="270" t="s">
        <v>2166</v>
      </c>
      <c r="G189" s="270" t="s">
        <v>2166</v>
      </c>
      <c r="H189" s="270" t="s">
        <v>2166</v>
      </c>
      <c r="I189" s="270" t="s">
        <v>2166</v>
      </c>
      <c r="J189" s="270" t="s">
        <v>2166</v>
      </c>
      <c r="K189" s="270" t="s">
        <v>2166</v>
      </c>
      <c r="L189" s="270" t="s">
        <v>2166</v>
      </c>
      <c r="M189" s="270" t="s">
        <v>2166</v>
      </c>
      <c r="N189" s="270" t="s">
        <v>2166</v>
      </c>
      <c r="O189" s="270" t="s">
        <v>2166</v>
      </c>
      <c r="P189" s="270" t="s">
        <v>2166</v>
      </c>
      <c r="Q189" s="52">
        <v>2</v>
      </c>
      <c r="R189" s="256"/>
      <c r="S189" s="256"/>
      <c r="T189" s="256"/>
      <c r="U189" s="256"/>
      <c r="V189" s="256"/>
      <c r="W189" s="256"/>
      <c r="X189" s="256"/>
      <c r="Y189" s="256"/>
      <c r="Z189" s="256"/>
      <c r="AA189" s="256"/>
      <c r="AB189" s="256"/>
      <c r="AC189" s="256"/>
      <c r="AD189" s="256"/>
      <c r="AE189" s="256"/>
      <c r="AF189" s="52">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2167</v>
      </c>
      <c r="B190" s="270" t="s">
        <v>2167</v>
      </c>
      <c r="C190" s="270" t="s">
        <v>2167</v>
      </c>
      <c r="D190" s="270" t="s">
        <v>2167</v>
      </c>
      <c r="E190" s="270" t="s">
        <v>2167</v>
      </c>
      <c r="F190" s="270" t="s">
        <v>2167</v>
      </c>
      <c r="G190" s="270" t="s">
        <v>2167</v>
      </c>
      <c r="H190" s="270" t="s">
        <v>2167</v>
      </c>
      <c r="I190" s="270" t="s">
        <v>2167</v>
      </c>
      <c r="J190" s="270" t="s">
        <v>2167</v>
      </c>
      <c r="K190" s="270" t="s">
        <v>2167</v>
      </c>
      <c r="L190" s="270" t="s">
        <v>2167</v>
      </c>
      <c r="M190" s="270" t="s">
        <v>2167</v>
      </c>
      <c r="N190" s="270" t="s">
        <v>2167</v>
      </c>
      <c r="O190" s="270" t="s">
        <v>2167</v>
      </c>
      <c r="P190" s="270" t="s">
        <v>2167</v>
      </c>
      <c r="Q190" s="52">
        <v>2</v>
      </c>
      <c r="R190" s="256"/>
      <c r="S190" s="256"/>
      <c r="T190" s="256"/>
      <c r="U190" s="256"/>
      <c r="V190" s="256"/>
      <c r="W190" s="256"/>
      <c r="X190" s="256"/>
      <c r="Y190" s="256"/>
      <c r="Z190" s="256"/>
      <c r="AA190" s="256"/>
      <c r="AB190" s="256"/>
      <c r="AC190" s="256"/>
      <c r="AD190" s="256"/>
      <c r="AE190" s="256"/>
      <c r="AF190" s="52">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2168</v>
      </c>
      <c r="B191" s="270" t="s">
        <v>2168</v>
      </c>
      <c r="C191" s="270" t="s">
        <v>2168</v>
      </c>
      <c r="D191" s="270" t="s">
        <v>2168</v>
      </c>
      <c r="E191" s="270" t="s">
        <v>2168</v>
      </c>
      <c r="F191" s="270" t="s">
        <v>2168</v>
      </c>
      <c r="G191" s="270" t="s">
        <v>2168</v>
      </c>
      <c r="H191" s="270" t="s">
        <v>2168</v>
      </c>
      <c r="I191" s="270" t="s">
        <v>2168</v>
      </c>
      <c r="J191" s="270" t="s">
        <v>2168</v>
      </c>
      <c r="K191" s="270" t="s">
        <v>2168</v>
      </c>
      <c r="L191" s="270" t="s">
        <v>2168</v>
      </c>
      <c r="M191" s="270" t="s">
        <v>2168</v>
      </c>
      <c r="N191" s="270" t="s">
        <v>2168</v>
      </c>
      <c r="O191" s="270" t="s">
        <v>2168</v>
      </c>
      <c r="P191" s="270" t="s">
        <v>2168</v>
      </c>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2169</v>
      </c>
      <c r="B192" s="254" t="s">
        <v>2169</v>
      </c>
      <c r="C192" s="254" t="s">
        <v>2169</v>
      </c>
      <c r="D192" s="254" t="s">
        <v>2169</v>
      </c>
      <c r="E192" s="254" t="s">
        <v>2169</v>
      </c>
      <c r="F192" s="254" t="s">
        <v>2169</v>
      </c>
      <c r="G192" s="254" t="s">
        <v>2169</v>
      </c>
      <c r="H192" s="254" t="s">
        <v>2169</v>
      </c>
      <c r="I192" s="254" t="s">
        <v>2169</v>
      </c>
      <c r="J192" s="254" t="s">
        <v>2169</v>
      </c>
      <c r="K192" s="254" t="s">
        <v>2169</v>
      </c>
      <c r="L192" s="254" t="s">
        <v>2169</v>
      </c>
      <c r="M192" s="254" t="s">
        <v>2169</v>
      </c>
      <c r="N192" s="254" t="s">
        <v>2169</v>
      </c>
      <c r="O192" s="254" t="s">
        <v>2169</v>
      </c>
      <c r="P192" s="254" t="s">
        <v>2169</v>
      </c>
      <c r="Q192" s="52">
        <v>2</v>
      </c>
      <c r="R192" s="255"/>
      <c r="S192" s="255"/>
      <c r="T192" s="255"/>
      <c r="U192" s="255"/>
      <c r="V192" s="255"/>
      <c r="W192" s="255"/>
      <c r="X192" s="255"/>
      <c r="Y192" s="255"/>
      <c r="Z192" s="255"/>
      <c r="AA192" s="255"/>
      <c r="AB192" s="255"/>
      <c r="AC192" s="255"/>
      <c r="AD192" s="255"/>
      <c r="AE192" s="255"/>
      <c r="AF192" s="52">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2170</v>
      </c>
      <c r="B193" s="255" t="s">
        <v>2170</v>
      </c>
      <c r="C193" s="255" t="s">
        <v>2170</v>
      </c>
      <c r="D193" s="255" t="s">
        <v>2170</v>
      </c>
      <c r="E193" s="255" t="s">
        <v>2170</v>
      </c>
      <c r="F193" s="255" t="s">
        <v>2170</v>
      </c>
      <c r="G193" s="255" t="s">
        <v>2170</v>
      </c>
      <c r="H193" s="255" t="s">
        <v>2170</v>
      </c>
      <c r="I193" s="255" t="s">
        <v>2170</v>
      </c>
      <c r="J193" s="255" t="s">
        <v>2170</v>
      </c>
      <c r="K193" s="255" t="s">
        <v>2170</v>
      </c>
      <c r="L193" s="255" t="s">
        <v>2170</v>
      </c>
      <c r="M193" s="255" t="s">
        <v>2170</v>
      </c>
      <c r="N193" s="255" t="s">
        <v>2170</v>
      </c>
      <c r="O193" s="255" t="s">
        <v>2170</v>
      </c>
      <c r="P193" s="255" t="s">
        <v>2170</v>
      </c>
      <c r="Q193" s="52">
        <v>2</v>
      </c>
      <c r="R193" s="255"/>
      <c r="S193" s="255"/>
      <c r="T193" s="255"/>
      <c r="U193" s="255"/>
      <c r="V193" s="255"/>
      <c r="W193" s="255"/>
      <c r="X193" s="255"/>
      <c r="Y193" s="255"/>
      <c r="Z193" s="255"/>
      <c r="AA193" s="255"/>
      <c r="AB193" s="255"/>
      <c r="AC193" s="255"/>
      <c r="AD193" s="255"/>
      <c r="AE193" s="255"/>
      <c r="AF193" s="52">
        <v>2</v>
      </c>
      <c r="AG193" s="255"/>
      <c r="AH193" s="255"/>
      <c r="AI193" s="255"/>
      <c r="AJ193" s="255"/>
      <c r="AK193" s="255"/>
      <c r="AL193" s="255"/>
      <c r="AM193" s="255"/>
      <c r="AN193" s="255"/>
      <c r="AO193" s="255"/>
      <c r="AP193" s="255"/>
      <c r="AQ193" s="255"/>
      <c r="AR193" s="255"/>
      <c r="AS193" s="255"/>
      <c r="AT193" s="255"/>
    </row>
    <row r="194" spans="1:46" ht="45" customHeight="1" x14ac:dyDescent="0.25">
      <c r="A194" s="265" t="s">
        <v>2171</v>
      </c>
      <c r="B194" s="265" t="s">
        <v>2171</v>
      </c>
      <c r="C194" s="265" t="s">
        <v>2171</v>
      </c>
      <c r="D194" s="265" t="s">
        <v>2171</v>
      </c>
      <c r="E194" s="265" t="s">
        <v>2171</v>
      </c>
      <c r="F194" s="265" t="s">
        <v>2171</v>
      </c>
      <c r="G194" s="265" t="s">
        <v>2171</v>
      </c>
      <c r="H194" s="265" t="s">
        <v>2171</v>
      </c>
      <c r="I194" s="265" t="s">
        <v>2171</v>
      </c>
      <c r="J194" s="265" t="s">
        <v>2171</v>
      </c>
      <c r="K194" s="265" t="s">
        <v>2171</v>
      </c>
      <c r="L194" s="265" t="s">
        <v>2171</v>
      </c>
      <c r="M194" s="265" t="s">
        <v>2171</v>
      </c>
      <c r="N194" s="265" t="s">
        <v>2171</v>
      </c>
      <c r="O194" s="265" t="s">
        <v>2171</v>
      </c>
      <c r="P194" s="265" t="s">
        <v>2171</v>
      </c>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2172</v>
      </c>
      <c r="B195" s="270" t="s">
        <v>2172</v>
      </c>
      <c r="C195" s="270" t="s">
        <v>2172</v>
      </c>
      <c r="D195" s="270" t="s">
        <v>2172</v>
      </c>
      <c r="E195" s="270" t="s">
        <v>2172</v>
      </c>
      <c r="F195" s="270" t="s">
        <v>2172</v>
      </c>
      <c r="G195" s="270" t="s">
        <v>2172</v>
      </c>
      <c r="H195" s="270" t="s">
        <v>2172</v>
      </c>
      <c r="I195" s="270" t="s">
        <v>2172</v>
      </c>
      <c r="J195" s="270" t="s">
        <v>2172</v>
      </c>
      <c r="K195" s="270" t="s">
        <v>2172</v>
      </c>
      <c r="L195" s="270" t="s">
        <v>2172</v>
      </c>
      <c r="M195" s="270" t="s">
        <v>2172</v>
      </c>
      <c r="N195" s="270" t="s">
        <v>2172</v>
      </c>
      <c r="O195" s="270" t="s">
        <v>2172</v>
      </c>
      <c r="P195" s="270" t="s">
        <v>2172</v>
      </c>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70" t="s">
        <v>2173</v>
      </c>
      <c r="B196" s="270" t="s">
        <v>2173</v>
      </c>
      <c r="C196" s="270" t="s">
        <v>2173</v>
      </c>
      <c r="D196" s="270" t="s">
        <v>2173</v>
      </c>
      <c r="E196" s="270" t="s">
        <v>2173</v>
      </c>
      <c r="F196" s="270" t="s">
        <v>2173</v>
      </c>
      <c r="G196" s="270" t="s">
        <v>2173</v>
      </c>
      <c r="H196" s="270" t="s">
        <v>2173</v>
      </c>
      <c r="I196" s="270" t="s">
        <v>2173</v>
      </c>
      <c r="J196" s="270" t="s">
        <v>2173</v>
      </c>
      <c r="K196" s="270" t="s">
        <v>2173</v>
      </c>
      <c r="L196" s="270" t="s">
        <v>2173</v>
      </c>
      <c r="M196" s="270" t="s">
        <v>2173</v>
      </c>
      <c r="N196" s="270" t="s">
        <v>2173</v>
      </c>
      <c r="O196" s="270" t="s">
        <v>2173</v>
      </c>
      <c r="P196" s="270" t="s">
        <v>2173</v>
      </c>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70" t="s">
        <v>2174</v>
      </c>
      <c r="B197" s="270" t="s">
        <v>2174</v>
      </c>
      <c r="C197" s="270" t="s">
        <v>2174</v>
      </c>
      <c r="D197" s="270" t="s">
        <v>2174</v>
      </c>
      <c r="E197" s="270" t="s">
        <v>2174</v>
      </c>
      <c r="F197" s="270" t="s">
        <v>2174</v>
      </c>
      <c r="G197" s="270" t="s">
        <v>2174</v>
      </c>
      <c r="H197" s="270" t="s">
        <v>2174</v>
      </c>
      <c r="I197" s="270" t="s">
        <v>2174</v>
      </c>
      <c r="J197" s="270" t="s">
        <v>2174</v>
      </c>
      <c r="K197" s="270" t="s">
        <v>2174</v>
      </c>
      <c r="L197" s="270" t="s">
        <v>2174</v>
      </c>
      <c r="M197" s="270" t="s">
        <v>2174</v>
      </c>
      <c r="N197" s="270" t="s">
        <v>2174</v>
      </c>
      <c r="O197" s="270" t="s">
        <v>2174</v>
      </c>
      <c r="P197" s="270" t="s">
        <v>2174</v>
      </c>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70" t="s">
        <v>2175</v>
      </c>
      <c r="B198" s="270" t="s">
        <v>2175</v>
      </c>
      <c r="C198" s="270" t="s">
        <v>2175</v>
      </c>
      <c r="D198" s="270" t="s">
        <v>2175</v>
      </c>
      <c r="E198" s="270" t="s">
        <v>2175</v>
      </c>
      <c r="F198" s="270" t="s">
        <v>2175</v>
      </c>
      <c r="G198" s="270" t="s">
        <v>2175</v>
      </c>
      <c r="H198" s="270" t="s">
        <v>2175</v>
      </c>
      <c r="I198" s="270" t="s">
        <v>2175</v>
      </c>
      <c r="J198" s="270" t="s">
        <v>2175</v>
      </c>
      <c r="K198" s="270" t="s">
        <v>2175</v>
      </c>
      <c r="L198" s="270" t="s">
        <v>2175</v>
      </c>
      <c r="M198" s="270" t="s">
        <v>2175</v>
      </c>
      <c r="N198" s="270" t="s">
        <v>2175</v>
      </c>
      <c r="O198" s="270" t="s">
        <v>2175</v>
      </c>
      <c r="P198" s="270" t="s">
        <v>2175</v>
      </c>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2176</v>
      </c>
      <c r="B201" s="254" t="s">
        <v>2176</v>
      </c>
      <c r="C201" s="254" t="s">
        <v>2176</v>
      </c>
      <c r="D201" s="254" t="s">
        <v>2176</v>
      </c>
      <c r="E201" s="254" t="s">
        <v>2176</v>
      </c>
      <c r="F201" s="254" t="s">
        <v>2176</v>
      </c>
      <c r="G201" s="254" t="s">
        <v>2176</v>
      </c>
      <c r="H201" s="254" t="s">
        <v>2176</v>
      </c>
      <c r="I201" s="254" t="s">
        <v>2176</v>
      </c>
      <c r="J201" s="254" t="s">
        <v>2176</v>
      </c>
      <c r="K201" s="254" t="s">
        <v>2176</v>
      </c>
      <c r="L201" s="254" t="s">
        <v>2176</v>
      </c>
      <c r="M201" s="254" t="s">
        <v>2176</v>
      </c>
      <c r="N201" s="254" t="s">
        <v>2176</v>
      </c>
      <c r="O201" s="254" t="s">
        <v>2176</v>
      </c>
      <c r="P201" s="254" t="s">
        <v>2176</v>
      </c>
      <c r="Q201" s="52">
        <v>2</v>
      </c>
      <c r="R201" s="255"/>
      <c r="S201" s="255"/>
      <c r="T201" s="255"/>
      <c r="U201" s="255"/>
      <c r="V201" s="255"/>
      <c r="W201" s="255"/>
      <c r="X201" s="255"/>
      <c r="Y201" s="255"/>
      <c r="Z201" s="255"/>
      <c r="AA201" s="255"/>
      <c r="AB201" s="255"/>
      <c r="AC201" s="255"/>
      <c r="AD201" s="255"/>
      <c r="AE201" s="255"/>
      <c r="AF201" s="52">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2177</v>
      </c>
      <c r="B202" s="254" t="s">
        <v>2177</v>
      </c>
      <c r="C202" s="254" t="s">
        <v>2177</v>
      </c>
      <c r="D202" s="254" t="s">
        <v>2177</v>
      </c>
      <c r="E202" s="254" t="s">
        <v>2177</v>
      </c>
      <c r="F202" s="254" t="s">
        <v>2177</v>
      </c>
      <c r="G202" s="254" t="s">
        <v>2177</v>
      </c>
      <c r="H202" s="254" t="s">
        <v>2177</v>
      </c>
      <c r="I202" s="254" t="s">
        <v>2177</v>
      </c>
      <c r="J202" s="254" t="s">
        <v>2177</v>
      </c>
      <c r="K202" s="254" t="s">
        <v>2177</v>
      </c>
      <c r="L202" s="254" t="s">
        <v>2177</v>
      </c>
      <c r="M202" s="254" t="s">
        <v>2177</v>
      </c>
      <c r="N202" s="254" t="s">
        <v>2177</v>
      </c>
      <c r="O202" s="254" t="s">
        <v>2177</v>
      </c>
      <c r="P202" s="254" t="s">
        <v>2177</v>
      </c>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2178</v>
      </c>
      <c r="B203" s="254" t="s">
        <v>2178</v>
      </c>
      <c r="C203" s="254" t="s">
        <v>2178</v>
      </c>
      <c r="D203" s="254" t="s">
        <v>2178</v>
      </c>
      <c r="E203" s="254" t="s">
        <v>2178</v>
      </c>
      <c r="F203" s="254" t="s">
        <v>2178</v>
      </c>
      <c r="G203" s="254" t="s">
        <v>2178</v>
      </c>
      <c r="H203" s="254" t="s">
        <v>2178</v>
      </c>
      <c r="I203" s="254" t="s">
        <v>2178</v>
      </c>
      <c r="J203" s="254" t="s">
        <v>2178</v>
      </c>
      <c r="K203" s="254" t="s">
        <v>2178</v>
      </c>
      <c r="L203" s="254" t="s">
        <v>2178</v>
      </c>
      <c r="M203" s="254" t="s">
        <v>2178</v>
      </c>
      <c r="N203" s="254" t="s">
        <v>2178</v>
      </c>
      <c r="O203" s="254" t="s">
        <v>2178</v>
      </c>
      <c r="P203" s="254" t="s">
        <v>2178</v>
      </c>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2179</v>
      </c>
      <c r="B204" s="254" t="s">
        <v>2179</v>
      </c>
      <c r="C204" s="254" t="s">
        <v>2179</v>
      </c>
      <c r="D204" s="254" t="s">
        <v>2179</v>
      </c>
      <c r="E204" s="254" t="s">
        <v>2179</v>
      </c>
      <c r="F204" s="254" t="s">
        <v>2179</v>
      </c>
      <c r="G204" s="254" t="s">
        <v>2179</v>
      </c>
      <c r="H204" s="254" t="s">
        <v>2179</v>
      </c>
      <c r="I204" s="254" t="s">
        <v>2179</v>
      </c>
      <c r="J204" s="254" t="s">
        <v>2179</v>
      </c>
      <c r="K204" s="254" t="s">
        <v>2179</v>
      </c>
      <c r="L204" s="254" t="s">
        <v>2179</v>
      </c>
      <c r="M204" s="254" t="s">
        <v>2179</v>
      </c>
      <c r="N204" s="254" t="s">
        <v>2179</v>
      </c>
      <c r="O204" s="254" t="s">
        <v>2179</v>
      </c>
      <c r="P204" s="254" t="s">
        <v>2179</v>
      </c>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2180</v>
      </c>
      <c r="B205" s="254" t="s">
        <v>2180</v>
      </c>
      <c r="C205" s="254" t="s">
        <v>2180</v>
      </c>
      <c r="D205" s="254" t="s">
        <v>2180</v>
      </c>
      <c r="E205" s="254" t="s">
        <v>2180</v>
      </c>
      <c r="F205" s="254" t="s">
        <v>2180</v>
      </c>
      <c r="G205" s="254" t="s">
        <v>2180</v>
      </c>
      <c r="H205" s="254" t="s">
        <v>2180</v>
      </c>
      <c r="I205" s="254" t="s">
        <v>2180</v>
      </c>
      <c r="J205" s="254" t="s">
        <v>2180</v>
      </c>
      <c r="K205" s="254" t="s">
        <v>2180</v>
      </c>
      <c r="L205" s="254" t="s">
        <v>2180</v>
      </c>
      <c r="M205" s="254" t="s">
        <v>2180</v>
      </c>
      <c r="N205" s="254" t="s">
        <v>2180</v>
      </c>
      <c r="O205" s="254" t="s">
        <v>2180</v>
      </c>
      <c r="P205" s="254" t="s">
        <v>2180</v>
      </c>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2" t="s">
        <v>2181</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G208" s="263" t="s">
        <v>183</v>
      </c>
      <c r="AH208" s="263"/>
      <c r="AI208" s="263"/>
      <c r="AJ208" s="263"/>
      <c r="AK208" s="56">
        <f>(('Artículo 123 (resumen PI)'!C17*0.8+'Artículo 123 (resumen PI)'!F17*0.2)+('Artículo 123 (resumen SIPOT)'!C17*0.8+'Artículo 123 (resumen SIPOT)'!F17*0.2))/2</f>
        <v>100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7</v>
      </c>
      <c r="AH213" s="261"/>
      <c r="AI213" s="261"/>
      <c r="AJ213" s="261"/>
      <c r="AK213" s="261"/>
      <c r="AL213" s="261"/>
      <c r="AM213" s="261"/>
      <c r="AN213" s="261"/>
      <c r="AO213" s="261"/>
      <c r="AP213" s="261"/>
      <c r="AQ213" s="261"/>
      <c r="AR213" s="261"/>
      <c r="AS213" s="261"/>
      <c r="AT213" s="261"/>
    </row>
    <row r="214" spans="1:46" ht="111.6" customHeight="1" x14ac:dyDescent="0.25">
      <c r="A214" s="254" t="s">
        <v>2182</v>
      </c>
      <c r="B214" s="254"/>
      <c r="C214" s="254"/>
      <c r="D214" s="254"/>
      <c r="E214" s="254"/>
      <c r="F214" s="254"/>
      <c r="G214" s="254"/>
      <c r="H214" s="254"/>
      <c r="I214" s="254"/>
      <c r="J214" s="254"/>
      <c r="K214" s="254"/>
      <c r="L214" s="254"/>
      <c r="M214" s="254"/>
      <c r="N214" s="254"/>
      <c r="O214" s="254"/>
      <c r="P214" s="254"/>
      <c r="Q214" s="52">
        <v>2</v>
      </c>
      <c r="R214" s="264" t="s">
        <v>2183</v>
      </c>
      <c r="S214" s="264"/>
      <c r="T214" s="264"/>
      <c r="U214" s="264"/>
      <c r="V214" s="264"/>
      <c r="W214" s="264"/>
      <c r="X214" s="264"/>
      <c r="Y214" s="264"/>
      <c r="Z214" s="264"/>
      <c r="AA214" s="264"/>
      <c r="AB214" s="264"/>
      <c r="AC214" s="264"/>
      <c r="AD214" s="264"/>
      <c r="AE214" s="264"/>
      <c r="AF214" s="52">
        <v>2</v>
      </c>
      <c r="AG214" s="255"/>
      <c r="AH214" s="255"/>
      <c r="AI214" s="255"/>
      <c r="AJ214" s="255"/>
      <c r="AK214" s="255"/>
      <c r="AL214" s="255"/>
      <c r="AM214" s="255"/>
      <c r="AN214" s="255"/>
      <c r="AO214" s="255"/>
      <c r="AP214" s="255"/>
      <c r="AQ214" s="255"/>
      <c r="AR214" s="255"/>
      <c r="AS214" s="255"/>
      <c r="AT214" s="255"/>
    </row>
    <row r="215" spans="1:46" ht="45" customHeight="1" x14ac:dyDescent="0.25">
      <c r="A215" s="254" t="s">
        <v>1020</v>
      </c>
      <c r="B215" s="254" t="s">
        <v>1020</v>
      </c>
      <c r="C215" s="254" t="s">
        <v>1020</v>
      </c>
      <c r="D215" s="254" t="s">
        <v>1020</v>
      </c>
      <c r="E215" s="254" t="s">
        <v>1020</v>
      </c>
      <c r="F215" s="254" t="s">
        <v>1020</v>
      </c>
      <c r="G215" s="254" t="s">
        <v>1020</v>
      </c>
      <c r="H215" s="254" t="s">
        <v>1020</v>
      </c>
      <c r="I215" s="254" t="s">
        <v>1020</v>
      </c>
      <c r="J215" s="254" t="s">
        <v>1020</v>
      </c>
      <c r="K215" s="254" t="s">
        <v>1020</v>
      </c>
      <c r="L215" s="254" t="s">
        <v>1020</v>
      </c>
      <c r="M215" s="254" t="s">
        <v>1020</v>
      </c>
      <c r="N215" s="254" t="s">
        <v>1020</v>
      </c>
      <c r="O215" s="254" t="s">
        <v>1020</v>
      </c>
      <c r="P215" s="254" t="s">
        <v>1020</v>
      </c>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2184</v>
      </c>
      <c r="B216" s="254" t="s">
        <v>2184</v>
      </c>
      <c r="C216" s="254" t="s">
        <v>2184</v>
      </c>
      <c r="D216" s="254" t="s">
        <v>2184</v>
      </c>
      <c r="E216" s="254" t="s">
        <v>2184</v>
      </c>
      <c r="F216" s="254" t="s">
        <v>2184</v>
      </c>
      <c r="G216" s="254" t="s">
        <v>2184</v>
      </c>
      <c r="H216" s="254" t="s">
        <v>2184</v>
      </c>
      <c r="I216" s="254" t="s">
        <v>2184</v>
      </c>
      <c r="J216" s="254" t="s">
        <v>2184</v>
      </c>
      <c r="K216" s="254" t="s">
        <v>2184</v>
      </c>
      <c r="L216" s="254" t="s">
        <v>2184</v>
      </c>
      <c r="M216" s="254" t="s">
        <v>2184</v>
      </c>
      <c r="N216" s="254" t="s">
        <v>2184</v>
      </c>
      <c r="O216" s="254" t="s">
        <v>2184</v>
      </c>
      <c r="P216" s="254" t="s">
        <v>2184</v>
      </c>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2124</v>
      </c>
      <c r="B217" s="254" t="s">
        <v>2124</v>
      </c>
      <c r="C217" s="254" t="s">
        <v>2124</v>
      </c>
      <c r="D217" s="254" t="s">
        <v>2124</v>
      </c>
      <c r="E217" s="254" t="s">
        <v>2124</v>
      </c>
      <c r="F217" s="254" t="s">
        <v>2124</v>
      </c>
      <c r="G217" s="254" t="s">
        <v>2124</v>
      </c>
      <c r="H217" s="254" t="s">
        <v>2124</v>
      </c>
      <c r="I217" s="254" t="s">
        <v>2124</v>
      </c>
      <c r="J217" s="254" t="s">
        <v>2124</v>
      </c>
      <c r="K217" s="254" t="s">
        <v>2124</v>
      </c>
      <c r="L217" s="254" t="s">
        <v>2124</v>
      </c>
      <c r="M217" s="254" t="s">
        <v>2124</v>
      </c>
      <c r="N217" s="254" t="s">
        <v>2124</v>
      </c>
      <c r="O217" s="254" t="s">
        <v>2124</v>
      </c>
      <c r="P217" s="254" t="s">
        <v>2124</v>
      </c>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2185</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2076</v>
      </c>
      <c r="B219" s="255" t="s">
        <v>2076</v>
      </c>
      <c r="C219" s="255" t="s">
        <v>2076</v>
      </c>
      <c r="D219" s="255" t="s">
        <v>2076</v>
      </c>
      <c r="E219" s="255" t="s">
        <v>2076</v>
      </c>
      <c r="F219" s="255" t="s">
        <v>2076</v>
      </c>
      <c r="G219" s="255" t="s">
        <v>2076</v>
      </c>
      <c r="H219" s="255" t="s">
        <v>2076</v>
      </c>
      <c r="I219" s="255" t="s">
        <v>2076</v>
      </c>
      <c r="J219" s="255" t="s">
        <v>2076</v>
      </c>
      <c r="K219" s="255" t="s">
        <v>2076</v>
      </c>
      <c r="L219" s="255" t="s">
        <v>2076</v>
      </c>
      <c r="M219" s="255" t="s">
        <v>2076</v>
      </c>
      <c r="N219" s="255" t="s">
        <v>2076</v>
      </c>
      <c r="O219" s="255" t="s">
        <v>2076</v>
      </c>
      <c r="P219" s="255" t="s">
        <v>2076</v>
      </c>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2186</v>
      </c>
      <c r="B220" s="254" t="s">
        <v>2186</v>
      </c>
      <c r="C220" s="254" t="s">
        <v>2186</v>
      </c>
      <c r="D220" s="254" t="s">
        <v>2186</v>
      </c>
      <c r="E220" s="254" t="s">
        <v>2186</v>
      </c>
      <c r="F220" s="254" t="s">
        <v>2186</v>
      </c>
      <c r="G220" s="254" t="s">
        <v>2186</v>
      </c>
      <c r="H220" s="254" t="s">
        <v>2186</v>
      </c>
      <c r="I220" s="254" t="s">
        <v>2186</v>
      </c>
      <c r="J220" s="254" t="s">
        <v>2186</v>
      </c>
      <c r="K220" s="254" t="s">
        <v>2186</v>
      </c>
      <c r="L220" s="254" t="s">
        <v>2186</v>
      </c>
      <c r="M220" s="254" t="s">
        <v>2186</v>
      </c>
      <c r="N220" s="254" t="s">
        <v>2186</v>
      </c>
      <c r="O220" s="254" t="s">
        <v>2186</v>
      </c>
      <c r="P220" s="254" t="s">
        <v>2186</v>
      </c>
      <c r="Q220" s="52">
        <v>2</v>
      </c>
      <c r="R220" s="265"/>
      <c r="S220" s="265"/>
      <c r="T220" s="265"/>
      <c r="U220" s="265"/>
      <c r="V220" s="265"/>
      <c r="W220" s="265"/>
      <c r="X220" s="265"/>
      <c r="Y220" s="265"/>
      <c r="Z220" s="265"/>
      <c r="AA220" s="265"/>
      <c r="AB220" s="265"/>
      <c r="AC220" s="265"/>
      <c r="AD220" s="265"/>
      <c r="AE220" s="265"/>
      <c r="AF220" s="52">
        <v>2</v>
      </c>
      <c r="AG220" s="265"/>
      <c r="AH220" s="265"/>
      <c r="AI220" s="265"/>
      <c r="AJ220" s="265"/>
      <c r="AK220" s="265"/>
      <c r="AL220" s="265"/>
      <c r="AM220" s="265"/>
      <c r="AN220" s="265"/>
      <c r="AO220" s="265"/>
      <c r="AP220" s="265"/>
      <c r="AQ220" s="265"/>
      <c r="AR220" s="265"/>
      <c r="AS220" s="265"/>
      <c r="AT220" s="265"/>
    </row>
    <row r="221" spans="1:46" ht="45" customHeight="1" x14ac:dyDescent="0.25">
      <c r="A221" s="254" t="s">
        <v>2187</v>
      </c>
      <c r="B221" s="254" t="s">
        <v>2187</v>
      </c>
      <c r="C221" s="254" t="s">
        <v>2187</v>
      </c>
      <c r="D221" s="254" t="s">
        <v>2187</v>
      </c>
      <c r="E221" s="254" t="s">
        <v>2187</v>
      </c>
      <c r="F221" s="254" t="s">
        <v>2187</v>
      </c>
      <c r="G221" s="254" t="s">
        <v>2187</v>
      </c>
      <c r="H221" s="254" t="s">
        <v>2187</v>
      </c>
      <c r="I221" s="254" t="s">
        <v>2187</v>
      </c>
      <c r="J221" s="254" t="s">
        <v>2187</v>
      </c>
      <c r="K221" s="254" t="s">
        <v>2187</v>
      </c>
      <c r="L221" s="254" t="s">
        <v>2187</v>
      </c>
      <c r="M221" s="254" t="s">
        <v>2187</v>
      </c>
      <c r="N221" s="254" t="s">
        <v>2187</v>
      </c>
      <c r="O221" s="254" t="s">
        <v>2187</v>
      </c>
      <c r="P221" s="254" t="s">
        <v>2187</v>
      </c>
      <c r="Q221" s="52">
        <v>2</v>
      </c>
      <c r="R221" s="265"/>
      <c r="S221" s="265"/>
      <c r="T221" s="265"/>
      <c r="U221" s="265"/>
      <c r="V221" s="265"/>
      <c r="W221" s="265"/>
      <c r="X221" s="265"/>
      <c r="Y221" s="265"/>
      <c r="Z221" s="265"/>
      <c r="AA221" s="265"/>
      <c r="AB221" s="265"/>
      <c r="AC221" s="265"/>
      <c r="AD221" s="265"/>
      <c r="AE221" s="265"/>
      <c r="AF221" s="52">
        <v>2</v>
      </c>
      <c r="AG221" s="265"/>
      <c r="AH221" s="265"/>
      <c r="AI221" s="265"/>
      <c r="AJ221" s="265"/>
      <c r="AK221" s="265"/>
      <c r="AL221" s="265"/>
      <c r="AM221" s="265"/>
      <c r="AN221" s="265"/>
      <c r="AO221" s="265"/>
      <c r="AP221" s="265"/>
      <c r="AQ221" s="265"/>
      <c r="AR221" s="265"/>
      <c r="AS221" s="265"/>
      <c r="AT221" s="265"/>
    </row>
    <row r="222" spans="1:46" ht="45" customHeight="1" x14ac:dyDescent="0.25">
      <c r="A222" s="254" t="s">
        <v>2188</v>
      </c>
      <c r="B222" s="254" t="s">
        <v>2188</v>
      </c>
      <c r="C222" s="254" t="s">
        <v>2188</v>
      </c>
      <c r="D222" s="254" t="s">
        <v>2188</v>
      </c>
      <c r="E222" s="254" t="s">
        <v>2188</v>
      </c>
      <c r="F222" s="254" t="s">
        <v>2188</v>
      </c>
      <c r="G222" s="254" t="s">
        <v>2188</v>
      </c>
      <c r="H222" s="254" t="s">
        <v>2188</v>
      </c>
      <c r="I222" s="254" t="s">
        <v>2188</v>
      </c>
      <c r="J222" s="254" t="s">
        <v>2188</v>
      </c>
      <c r="K222" s="254" t="s">
        <v>2188</v>
      </c>
      <c r="L222" s="254" t="s">
        <v>2188</v>
      </c>
      <c r="M222" s="254" t="s">
        <v>2188</v>
      </c>
      <c r="N222" s="254" t="s">
        <v>2188</v>
      </c>
      <c r="O222" s="254" t="s">
        <v>2188</v>
      </c>
      <c r="P222" s="254" t="s">
        <v>2188</v>
      </c>
      <c r="Q222" s="52">
        <v>2</v>
      </c>
      <c r="R222" s="265"/>
      <c r="S222" s="265"/>
      <c r="T222" s="265"/>
      <c r="U222" s="265"/>
      <c r="V222" s="265"/>
      <c r="W222" s="265"/>
      <c r="X222" s="265"/>
      <c r="Y222" s="265"/>
      <c r="Z222" s="265"/>
      <c r="AA222" s="265"/>
      <c r="AB222" s="265"/>
      <c r="AC222" s="265"/>
      <c r="AD222" s="265"/>
      <c r="AE222" s="265"/>
      <c r="AF222" s="52">
        <v>2</v>
      </c>
      <c r="AG222" s="265"/>
      <c r="AH222" s="265"/>
      <c r="AI222" s="265"/>
      <c r="AJ222" s="265"/>
      <c r="AK222" s="265"/>
      <c r="AL222" s="265"/>
      <c r="AM222" s="265"/>
      <c r="AN222" s="265"/>
      <c r="AO222" s="265"/>
      <c r="AP222" s="265"/>
      <c r="AQ222" s="265"/>
      <c r="AR222" s="265"/>
      <c r="AS222" s="265"/>
      <c r="AT222" s="265"/>
    </row>
    <row r="223" spans="1:46" ht="45" customHeight="1" x14ac:dyDescent="0.25">
      <c r="A223" s="254" t="s">
        <v>2189</v>
      </c>
      <c r="B223" s="254" t="s">
        <v>2189</v>
      </c>
      <c r="C223" s="254" t="s">
        <v>2189</v>
      </c>
      <c r="D223" s="254" t="s">
        <v>2189</v>
      </c>
      <c r="E223" s="254" t="s">
        <v>2189</v>
      </c>
      <c r="F223" s="254" t="s">
        <v>2189</v>
      </c>
      <c r="G223" s="254" t="s">
        <v>2189</v>
      </c>
      <c r="H223" s="254" t="s">
        <v>2189</v>
      </c>
      <c r="I223" s="254" t="s">
        <v>2189</v>
      </c>
      <c r="J223" s="254" t="s">
        <v>2189</v>
      </c>
      <c r="K223" s="254" t="s">
        <v>2189</v>
      </c>
      <c r="L223" s="254" t="s">
        <v>2189</v>
      </c>
      <c r="M223" s="254" t="s">
        <v>2189</v>
      </c>
      <c r="N223" s="254" t="s">
        <v>2189</v>
      </c>
      <c r="O223" s="254" t="s">
        <v>2189</v>
      </c>
      <c r="P223" s="254" t="s">
        <v>2189</v>
      </c>
      <c r="Q223" s="52">
        <v>2</v>
      </c>
      <c r="R223" s="265"/>
      <c r="S223" s="265"/>
      <c r="T223" s="265"/>
      <c r="U223" s="265"/>
      <c r="V223" s="265"/>
      <c r="W223" s="265"/>
      <c r="X223" s="265"/>
      <c r="Y223" s="265"/>
      <c r="Z223" s="265"/>
      <c r="AA223" s="265"/>
      <c r="AB223" s="265"/>
      <c r="AC223" s="265"/>
      <c r="AD223" s="265"/>
      <c r="AE223" s="265"/>
      <c r="AF223" s="52">
        <v>2</v>
      </c>
      <c r="AG223" s="265"/>
      <c r="AH223" s="265"/>
      <c r="AI223" s="265"/>
      <c r="AJ223" s="265"/>
      <c r="AK223" s="265"/>
      <c r="AL223" s="265"/>
      <c r="AM223" s="265"/>
      <c r="AN223" s="265"/>
      <c r="AO223" s="265"/>
      <c r="AP223" s="265"/>
      <c r="AQ223" s="265"/>
      <c r="AR223" s="265"/>
      <c r="AS223" s="265"/>
      <c r="AT223" s="265"/>
    </row>
    <row r="224" spans="1:46" ht="45" customHeight="1" x14ac:dyDescent="0.25">
      <c r="A224" s="254" t="s">
        <v>2190</v>
      </c>
      <c r="B224" s="254" t="s">
        <v>2190</v>
      </c>
      <c r="C224" s="254" t="s">
        <v>2190</v>
      </c>
      <c r="D224" s="254" t="s">
        <v>2190</v>
      </c>
      <c r="E224" s="254" t="s">
        <v>2190</v>
      </c>
      <c r="F224" s="254" t="s">
        <v>2190</v>
      </c>
      <c r="G224" s="254" t="s">
        <v>2190</v>
      </c>
      <c r="H224" s="254" t="s">
        <v>2190</v>
      </c>
      <c r="I224" s="254" t="s">
        <v>2190</v>
      </c>
      <c r="J224" s="254" t="s">
        <v>2190</v>
      </c>
      <c r="K224" s="254" t="s">
        <v>2190</v>
      </c>
      <c r="L224" s="254" t="s">
        <v>2190</v>
      </c>
      <c r="M224" s="254" t="s">
        <v>2190</v>
      </c>
      <c r="N224" s="254" t="s">
        <v>2190</v>
      </c>
      <c r="O224" s="254" t="s">
        <v>2190</v>
      </c>
      <c r="P224" s="254" t="s">
        <v>2190</v>
      </c>
      <c r="Q224" s="52">
        <v>2</v>
      </c>
      <c r="R224" s="265"/>
      <c r="S224" s="265"/>
      <c r="T224" s="265"/>
      <c r="U224" s="265"/>
      <c r="V224" s="265"/>
      <c r="W224" s="265"/>
      <c r="X224" s="265"/>
      <c r="Y224" s="265"/>
      <c r="Z224" s="265"/>
      <c r="AA224" s="265"/>
      <c r="AB224" s="265"/>
      <c r="AC224" s="265"/>
      <c r="AD224" s="265"/>
      <c r="AE224" s="265"/>
      <c r="AF224" s="52">
        <v>2</v>
      </c>
      <c r="AG224" s="265"/>
      <c r="AH224" s="265"/>
      <c r="AI224" s="265"/>
      <c r="AJ224" s="265"/>
      <c r="AK224" s="265"/>
      <c r="AL224" s="265"/>
      <c r="AM224" s="265"/>
      <c r="AN224" s="265"/>
      <c r="AO224" s="265"/>
      <c r="AP224" s="265"/>
      <c r="AQ224" s="265"/>
      <c r="AR224" s="265"/>
      <c r="AS224" s="265"/>
      <c r="AT224" s="265"/>
    </row>
    <row r="225" spans="1:46" ht="45" customHeight="1" x14ac:dyDescent="0.25">
      <c r="A225" s="254" t="s">
        <v>2191</v>
      </c>
      <c r="B225" s="254" t="s">
        <v>2191</v>
      </c>
      <c r="C225" s="254" t="s">
        <v>2191</v>
      </c>
      <c r="D225" s="254" t="s">
        <v>2191</v>
      </c>
      <c r="E225" s="254" t="s">
        <v>2191</v>
      </c>
      <c r="F225" s="254" t="s">
        <v>2191</v>
      </c>
      <c r="G225" s="254" t="s">
        <v>2191</v>
      </c>
      <c r="H225" s="254" t="s">
        <v>2191</v>
      </c>
      <c r="I225" s="254" t="s">
        <v>2191</v>
      </c>
      <c r="J225" s="254" t="s">
        <v>2191</v>
      </c>
      <c r="K225" s="254" t="s">
        <v>2191</v>
      </c>
      <c r="L225" s="254" t="s">
        <v>2191</v>
      </c>
      <c r="M225" s="254" t="s">
        <v>2191</v>
      </c>
      <c r="N225" s="254" t="s">
        <v>2191</v>
      </c>
      <c r="O225" s="254" t="s">
        <v>2191</v>
      </c>
      <c r="P225" s="254" t="s">
        <v>2191</v>
      </c>
      <c r="Q225" s="52">
        <v>2</v>
      </c>
      <c r="R225" s="265"/>
      <c r="S225" s="265"/>
      <c r="T225" s="265"/>
      <c r="U225" s="265"/>
      <c r="V225" s="265"/>
      <c r="W225" s="265"/>
      <c r="X225" s="265"/>
      <c r="Y225" s="265"/>
      <c r="Z225" s="265"/>
      <c r="AA225" s="265"/>
      <c r="AB225" s="265"/>
      <c r="AC225" s="265"/>
      <c r="AD225" s="265"/>
      <c r="AE225" s="265"/>
      <c r="AF225" s="52">
        <v>2</v>
      </c>
      <c r="AG225" s="265"/>
      <c r="AH225" s="265"/>
      <c r="AI225" s="265"/>
      <c r="AJ225" s="265"/>
      <c r="AK225" s="265"/>
      <c r="AL225" s="265"/>
      <c r="AM225" s="265"/>
      <c r="AN225" s="265"/>
      <c r="AO225" s="265"/>
      <c r="AP225" s="265"/>
      <c r="AQ225" s="265"/>
      <c r="AR225" s="265"/>
      <c r="AS225" s="265"/>
      <c r="AT225" s="265"/>
    </row>
    <row r="226" spans="1:46" ht="45" customHeight="1" x14ac:dyDescent="0.25">
      <c r="A226" s="254" t="s">
        <v>2192</v>
      </c>
      <c r="B226" s="254" t="s">
        <v>2192</v>
      </c>
      <c r="C226" s="254" t="s">
        <v>2192</v>
      </c>
      <c r="D226" s="254" t="s">
        <v>2192</v>
      </c>
      <c r="E226" s="254" t="s">
        <v>2192</v>
      </c>
      <c r="F226" s="254" t="s">
        <v>2192</v>
      </c>
      <c r="G226" s="254" t="s">
        <v>2192</v>
      </c>
      <c r="H226" s="254" t="s">
        <v>2192</v>
      </c>
      <c r="I226" s="254" t="s">
        <v>2192</v>
      </c>
      <c r="J226" s="254" t="s">
        <v>2192</v>
      </c>
      <c r="K226" s="254" t="s">
        <v>2192</v>
      </c>
      <c r="L226" s="254" t="s">
        <v>2192</v>
      </c>
      <c r="M226" s="254" t="s">
        <v>2192</v>
      </c>
      <c r="N226" s="254" t="s">
        <v>2192</v>
      </c>
      <c r="O226" s="254" t="s">
        <v>2192</v>
      </c>
      <c r="P226" s="254" t="s">
        <v>2192</v>
      </c>
      <c r="Q226" s="52">
        <v>2</v>
      </c>
      <c r="R226" s="265"/>
      <c r="S226" s="265"/>
      <c r="T226" s="265"/>
      <c r="U226" s="265"/>
      <c r="V226" s="265"/>
      <c r="W226" s="265"/>
      <c r="X226" s="265"/>
      <c r="Y226" s="265"/>
      <c r="Z226" s="265"/>
      <c r="AA226" s="265"/>
      <c r="AB226" s="265"/>
      <c r="AC226" s="265"/>
      <c r="AD226" s="265"/>
      <c r="AE226" s="265"/>
      <c r="AF226" s="52">
        <v>2</v>
      </c>
      <c r="AG226" s="265"/>
      <c r="AH226" s="265"/>
      <c r="AI226" s="265"/>
      <c r="AJ226" s="265"/>
      <c r="AK226" s="265"/>
      <c r="AL226" s="265"/>
      <c r="AM226" s="265"/>
      <c r="AN226" s="265"/>
      <c r="AO226" s="265"/>
      <c r="AP226" s="265"/>
      <c r="AQ226" s="265"/>
      <c r="AR226" s="265"/>
      <c r="AS226" s="265"/>
      <c r="AT226" s="265"/>
    </row>
    <row r="227" spans="1:46" ht="45" customHeight="1" x14ac:dyDescent="0.25">
      <c r="A227" s="254" t="s">
        <v>2193</v>
      </c>
      <c r="B227" s="254" t="s">
        <v>2193</v>
      </c>
      <c r="C227" s="254" t="s">
        <v>2193</v>
      </c>
      <c r="D227" s="254" t="s">
        <v>2193</v>
      </c>
      <c r="E227" s="254" t="s">
        <v>2193</v>
      </c>
      <c r="F227" s="254" t="s">
        <v>2193</v>
      </c>
      <c r="G227" s="254" t="s">
        <v>2193</v>
      </c>
      <c r="H227" s="254" t="s">
        <v>2193</v>
      </c>
      <c r="I227" s="254" t="s">
        <v>2193</v>
      </c>
      <c r="J227" s="254" t="s">
        <v>2193</v>
      </c>
      <c r="K227" s="254" t="s">
        <v>2193</v>
      </c>
      <c r="L227" s="254" t="s">
        <v>2193</v>
      </c>
      <c r="M227" s="254" t="s">
        <v>2193</v>
      </c>
      <c r="N227" s="254" t="s">
        <v>2193</v>
      </c>
      <c r="O227" s="254" t="s">
        <v>2193</v>
      </c>
      <c r="P227" s="254" t="s">
        <v>2193</v>
      </c>
      <c r="Q227" s="52">
        <v>2</v>
      </c>
      <c r="R227" s="265"/>
      <c r="S227" s="265"/>
      <c r="T227" s="265"/>
      <c r="U227" s="265"/>
      <c r="V227" s="265"/>
      <c r="W227" s="265"/>
      <c r="X227" s="265"/>
      <c r="Y227" s="265"/>
      <c r="Z227" s="265"/>
      <c r="AA227" s="265"/>
      <c r="AB227" s="265"/>
      <c r="AC227" s="265"/>
      <c r="AD227" s="265"/>
      <c r="AE227" s="265"/>
      <c r="AF227" s="52">
        <v>2</v>
      </c>
      <c r="AG227" s="265"/>
      <c r="AH227" s="265"/>
      <c r="AI227" s="265"/>
      <c r="AJ227" s="265"/>
      <c r="AK227" s="265"/>
      <c r="AL227" s="265"/>
      <c r="AM227" s="265"/>
      <c r="AN227" s="265"/>
      <c r="AO227" s="265"/>
      <c r="AP227" s="265"/>
      <c r="AQ227" s="265"/>
      <c r="AR227" s="265"/>
      <c r="AS227" s="265"/>
      <c r="AT227" s="265"/>
    </row>
    <row r="228" spans="1:46" ht="45" customHeight="1" x14ac:dyDescent="0.25">
      <c r="A228" s="254" t="s">
        <v>2194</v>
      </c>
      <c r="B228" s="254" t="s">
        <v>2194</v>
      </c>
      <c r="C228" s="254" t="s">
        <v>2194</v>
      </c>
      <c r="D228" s="254" t="s">
        <v>2194</v>
      </c>
      <c r="E228" s="254" t="s">
        <v>2194</v>
      </c>
      <c r="F228" s="254" t="s">
        <v>2194</v>
      </c>
      <c r="G228" s="254" t="s">
        <v>2194</v>
      </c>
      <c r="H228" s="254" t="s">
        <v>2194</v>
      </c>
      <c r="I228" s="254" t="s">
        <v>2194</v>
      </c>
      <c r="J228" s="254" t="s">
        <v>2194</v>
      </c>
      <c r="K228" s="254" t="s">
        <v>2194</v>
      </c>
      <c r="L228" s="254" t="s">
        <v>2194</v>
      </c>
      <c r="M228" s="254" t="s">
        <v>2194</v>
      </c>
      <c r="N228" s="254" t="s">
        <v>2194</v>
      </c>
      <c r="O228" s="254" t="s">
        <v>2194</v>
      </c>
      <c r="P228" s="254" t="s">
        <v>2194</v>
      </c>
      <c r="Q228" s="52">
        <v>2</v>
      </c>
      <c r="R228" s="265"/>
      <c r="S228" s="265"/>
      <c r="T228" s="265"/>
      <c r="U228" s="265"/>
      <c r="V228" s="265"/>
      <c r="W228" s="265"/>
      <c r="X228" s="265"/>
      <c r="Y228" s="265"/>
      <c r="Z228" s="265"/>
      <c r="AA228" s="265"/>
      <c r="AB228" s="265"/>
      <c r="AC228" s="265"/>
      <c r="AD228" s="265"/>
      <c r="AE228" s="265"/>
      <c r="AF228" s="52">
        <v>2</v>
      </c>
      <c r="AG228" s="265"/>
      <c r="AH228" s="265"/>
      <c r="AI228" s="265"/>
      <c r="AJ228" s="265"/>
      <c r="AK228" s="265"/>
      <c r="AL228" s="265"/>
      <c r="AM228" s="265"/>
      <c r="AN228" s="265"/>
      <c r="AO228" s="265"/>
      <c r="AP228" s="265"/>
      <c r="AQ228" s="265"/>
      <c r="AR228" s="265"/>
      <c r="AS228" s="265"/>
      <c r="AT228" s="265"/>
    </row>
    <row r="229" spans="1:46" ht="45" customHeight="1" x14ac:dyDescent="0.25">
      <c r="A229" s="254" t="s">
        <v>2195</v>
      </c>
      <c r="B229" s="254" t="s">
        <v>2195</v>
      </c>
      <c r="C229" s="254" t="s">
        <v>2195</v>
      </c>
      <c r="D229" s="254" t="s">
        <v>2195</v>
      </c>
      <c r="E229" s="254" t="s">
        <v>2195</v>
      </c>
      <c r="F229" s="254" t="s">
        <v>2195</v>
      </c>
      <c r="G229" s="254" t="s">
        <v>2195</v>
      </c>
      <c r="H229" s="254" t="s">
        <v>2195</v>
      </c>
      <c r="I229" s="254" t="s">
        <v>2195</v>
      </c>
      <c r="J229" s="254" t="s">
        <v>2195</v>
      </c>
      <c r="K229" s="254" t="s">
        <v>2195</v>
      </c>
      <c r="L229" s="254" t="s">
        <v>2195</v>
      </c>
      <c r="M229" s="254" t="s">
        <v>2195</v>
      </c>
      <c r="N229" s="254" t="s">
        <v>2195</v>
      </c>
      <c r="O229" s="254" t="s">
        <v>2195</v>
      </c>
      <c r="P229" s="254" t="s">
        <v>2195</v>
      </c>
      <c r="Q229" s="52">
        <v>2</v>
      </c>
      <c r="R229" s="265"/>
      <c r="S229" s="265"/>
      <c r="T229" s="265"/>
      <c r="U229" s="265"/>
      <c r="V229" s="265"/>
      <c r="W229" s="265"/>
      <c r="X229" s="265"/>
      <c r="Y229" s="265"/>
      <c r="Z229" s="265"/>
      <c r="AA229" s="265"/>
      <c r="AB229" s="265"/>
      <c r="AC229" s="265"/>
      <c r="AD229" s="265"/>
      <c r="AE229" s="265"/>
      <c r="AF229" s="52">
        <v>2</v>
      </c>
      <c r="AG229" s="265"/>
      <c r="AH229" s="265"/>
      <c r="AI229" s="265"/>
      <c r="AJ229" s="265"/>
      <c r="AK229" s="265"/>
      <c r="AL229" s="265"/>
      <c r="AM229" s="265"/>
      <c r="AN229" s="265"/>
      <c r="AO229" s="265"/>
      <c r="AP229" s="265"/>
      <c r="AQ229" s="265"/>
      <c r="AR229" s="265"/>
      <c r="AS229" s="265"/>
      <c r="AT229" s="265"/>
    </row>
    <row r="230" spans="1:46" ht="45" customHeight="1" x14ac:dyDescent="0.25">
      <c r="A230" s="254" t="s">
        <v>2196</v>
      </c>
      <c r="B230" s="254" t="s">
        <v>2196</v>
      </c>
      <c r="C230" s="254" t="s">
        <v>2196</v>
      </c>
      <c r="D230" s="254" t="s">
        <v>2196</v>
      </c>
      <c r="E230" s="254" t="s">
        <v>2196</v>
      </c>
      <c r="F230" s="254" t="s">
        <v>2196</v>
      </c>
      <c r="G230" s="254" t="s">
        <v>2196</v>
      </c>
      <c r="H230" s="254" t="s">
        <v>2196</v>
      </c>
      <c r="I230" s="254" t="s">
        <v>2196</v>
      </c>
      <c r="J230" s="254" t="s">
        <v>2196</v>
      </c>
      <c r="K230" s="254" t="s">
        <v>2196</v>
      </c>
      <c r="L230" s="254" t="s">
        <v>2196</v>
      </c>
      <c r="M230" s="254" t="s">
        <v>2196</v>
      </c>
      <c r="N230" s="254" t="s">
        <v>2196</v>
      </c>
      <c r="O230" s="254" t="s">
        <v>2196</v>
      </c>
      <c r="P230" s="254" t="s">
        <v>2196</v>
      </c>
      <c r="Q230" s="52">
        <v>2</v>
      </c>
      <c r="R230" s="255"/>
      <c r="S230" s="255"/>
      <c r="T230" s="255"/>
      <c r="U230" s="255"/>
      <c r="V230" s="255"/>
      <c r="W230" s="255"/>
      <c r="X230" s="255"/>
      <c r="Y230" s="255"/>
      <c r="Z230" s="255"/>
      <c r="AA230" s="255"/>
      <c r="AB230" s="255"/>
      <c r="AC230" s="255"/>
      <c r="AD230" s="255"/>
      <c r="AE230" s="255"/>
      <c r="AF230" s="52">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2197</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2198</v>
      </c>
      <c r="B232" s="254" t="s">
        <v>2198</v>
      </c>
      <c r="C232" s="254" t="s">
        <v>2198</v>
      </c>
      <c r="D232" s="254" t="s">
        <v>2198</v>
      </c>
      <c r="E232" s="254" t="s">
        <v>2198</v>
      </c>
      <c r="F232" s="254" t="s">
        <v>2198</v>
      </c>
      <c r="G232" s="254" t="s">
        <v>2198</v>
      </c>
      <c r="H232" s="254" t="s">
        <v>2198</v>
      </c>
      <c r="I232" s="254" t="s">
        <v>2198</v>
      </c>
      <c r="J232" s="254" t="s">
        <v>2198</v>
      </c>
      <c r="K232" s="254" t="s">
        <v>2198</v>
      </c>
      <c r="L232" s="254" t="s">
        <v>2198</v>
      </c>
      <c r="M232" s="254" t="s">
        <v>2198</v>
      </c>
      <c r="N232" s="254" t="s">
        <v>2198</v>
      </c>
      <c r="O232" s="254" t="s">
        <v>2198</v>
      </c>
      <c r="P232" s="254" t="s">
        <v>2198</v>
      </c>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2199</v>
      </c>
      <c r="B233" s="254" t="s">
        <v>2199</v>
      </c>
      <c r="C233" s="254" t="s">
        <v>2199</v>
      </c>
      <c r="D233" s="254" t="s">
        <v>2199</v>
      </c>
      <c r="E233" s="254" t="s">
        <v>2199</v>
      </c>
      <c r="F233" s="254" t="s">
        <v>2199</v>
      </c>
      <c r="G233" s="254" t="s">
        <v>2199</v>
      </c>
      <c r="H233" s="254" t="s">
        <v>2199</v>
      </c>
      <c r="I233" s="254" t="s">
        <v>2199</v>
      </c>
      <c r="J233" s="254" t="s">
        <v>2199</v>
      </c>
      <c r="K233" s="254" t="s">
        <v>2199</v>
      </c>
      <c r="L233" s="254" t="s">
        <v>2199</v>
      </c>
      <c r="M233" s="254" t="s">
        <v>2199</v>
      </c>
      <c r="N233" s="254" t="s">
        <v>2199</v>
      </c>
      <c r="O233" s="254" t="s">
        <v>2199</v>
      </c>
      <c r="P233" s="254" t="s">
        <v>2199</v>
      </c>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2200</v>
      </c>
      <c r="B234" s="255" t="s">
        <v>2200</v>
      </c>
      <c r="C234" s="255" t="s">
        <v>2200</v>
      </c>
      <c r="D234" s="255" t="s">
        <v>2200</v>
      </c>
      <c r="E234" s="255" t="s">
        <v>2200</v>
      </c>
      <c r="F234" s="255" t="s">
        <v>2200</v>
      </c>
      <c r="G234" s="255" t="s">
        <v>2200</v>
      </c>
      <c r="H234" s="255" t="s">
        <v>2200</v>
      </c>
      <c r="I234" s="255" t="s">
        <v>2200</v>
      </c>
      <c r="J234" s="255" t="s">
        <v>2200</v>
      </c>
      <c r="K234" s="255" t="s">
        <v>2200</v>
      </c>
      <c r="L234" s="255" t="s">
        <v>2200</v>
      </c>
      <c r="M234" s="255" t="s">
        <v>2200</v>
      </c>
      <c r="N234" s="255" t="s">
        <v>2200</v>
      </c>
      <c r="O234" s="255" t="s">
        <v>2200</v>
      </c>
      <c r="P234" s="255" t="s">
        <v>2200</v>
      </c>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2201</v>
      </c>
      <c r="B235" s="255" t="s">
        <v>2201</v>
      </c>
      <c r="C235" s="255" t="s">
        <v>2201</v>
      </c>
      <c r="D235" s="255" t="s">
        <v>2201</v>
      </c>
      <c r="E235" s="255" t="s">
        <v>2201</v>
      </c>
      <c r="F235" s="255" t="s">
        <v>2201</v>
      </c>
      <c r="G235" s="255" t="s">
        <v>2201</v>
      </c>
      <c r="H235" s="255" t="s">
        <v>2201</v>
      </c>
      <c r="I235" s="255" t="s">
        <v>2201</v>
      </c>
      <c r="J235" s="255" t="s">
        <v>2201</v>
      </c>
      <c r="K235" s="255" t="s">
        <v>2201</v>
      </c>
      <c r="L235" s="255" t="s">
        <v>2201</v>
      </c>
      <c r="M235" s="255" t="s">
        <v>2201</v>
      </c>
      <c r="N235" s="255" t="s">
        <v>2201</v>
      </c>
      <c r="O235" s="255" t="s">
        <v>2201</v>
      </c>
      <c r="P235" s="255" t="s">
        <v>2201</v>
      </c>
      <c r="Q235" s="52">
        <v>2</v>
      </c>
      <c r="R235" s="255"/>
      <c r="S235" s="255"/>
      <c r="T235" s="255"/>
      <c r="U235" s="255"/>
      <c r="V235" s="255"/>
      <c r="W235" s="255"/>
      <c r="X235" s="255"/>
      <c r="Y235" s="255"/>
      <c r="Z235" s="255"/>
      <c r="AA235" s="255"/>
      <c r="AB235" s="255"/>
      <c r="AC235" s="255"/>
      <c r="AD235" s="255"/>
      <c r="AE235" s="255"/>
      <c r="AF235" s="52">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2202</v>
      </c>
      <c r="B236" s="254" t="s">
        <v>2202</v>
      </c>
      <c r="C236" s="254" t="s">
        <v>2202</v>
      </c>
      <c r="D236" s="254" t="s">
        <v>2202</v>
      </c>
      <c r="E236" s="254" t="s">
        <v>2202</v>
      </c>
      <c r="F236" s="254" t="s">
        <v>2202</v>
      </c>
      <c r="G236" s="254" t="s">
        <v>2202</v>
      </c>
      <c r="H236" s="254" t="s">
        <v>2202</v>
      </c>
      <c r="I236" s="254" t="s">
        <v>2202</v>
      </c>
      <c r="J236" s="254" t="s">
        <v>2202</v>
      </c>
      <c r="K236" s="254" t="s">
        <v>2202</v>
      </c>
      <c r="L236" s="254" t="s">
        <v>2202</v>
      </c>
      <c r="M236" s="254" t="s">
        <v>2202</v>
      </c>
      <c r="N236" s="254" t="s">
        <v>2202</v>
      </c>
      <c r="O236" s="254" t="s">
        <v>2202</v>
      </c>
      <c r="P236" s="254" t="s">
        <v>2202</v>
      </c>
      <c r="Q236" s="52">
        <v>2</v>
      </c>
      <c r="R236" s="265"/>
      <c r="S236" s="265"/>
      <c r="T236" s="265"/>
      <c r="U236" s="265"/>
      <c r="V236" s="265"/>
      <c r="W236" s="265"/>
      <c r="X236" s="265"/>
      <c r="Y236" s="265"/>
      <c r="Z236" s="265"/>
      <c r="AA236" s="265"/>
      <c r="AB236" s="265"/>
      <c r="AC236" s="265"/>
      <c r="AD236" s="265"/>
      <c r="AE236" s="265"/>
      <c r="AF236" s="52">
        <v>2</v>
      </c>
      <c r="AG236" s="265"/>
      <c r="AH236" s="265"/>
      <c r="AI236" s="265"/>
      <c r="AJ236" s="265"/>
      <c r="AK236" s="265"/>
      <c r="AL236" s="265"/>
      <c r="AM236" s="265"/>
      <c r="AN236" s="265"/>
      <c r="AO236" s="265"/>
      <c r="AP236" s="265"/>
      <c r="AQ236" s="265"/>
      <c r="AR236" s="265"/>
      <c r="AS236" s="265"/>
      <c r="AT236" s="265"/>
    </row>
    <row r="237" spans="1:46" ht="45" customHeight="1" x14ac:dyDescent="0.25">
      <c r="A237" s="254" t="s">
        <v>2203</v>
      </c>
      <c r="B237" s="254" t="s">
        <v>2203</v>
      </c>
      <c r="C237" s="254" t="s">
        <v>2203</v>
      </c>
      <c r="D237" s="254" t="s">
        <v>2203</v>
      </c>
      <c r="E237" s="254" t="s">
        <v>2203</v>
      </c>
      <c r="F237" s="254" t="s">
        <v>2203</v>
      </c>
      <c r="G237" s="254" t="s">
        <v>2203</v>
      </c>
      <c r="H237" s="254" t="s">
        <v>2203</v>
      </c>
      <c r="I237" s="254" t="s">
        <v>2203</v>
      </c>
      <c r="J237" s="254" t="s">
        <v>2203</v>
      </c>
      <c r="K237" s="254" t="s">
        <v>2203</v>
      </c>
      <c r="L237" s="254" t="s">
        <v>2203</v>
      </c>
      <c r="M237" s="254" t="s">
        <v>2203</v>
      </c>
      <c r="N237" s="254" t="s">
        <v>2203</v>
      </c>
      <c r="O237" s="254" t="s">
        <v>2203</v>
      </c>
      <c r="P237" s="254" t="s">
        <v>2203</v>
      </c>
      <c r="Q237" s="52">
        <v>2</v>
      </c>
      <c r="R237" s="265"/>
      <c r="S237" s="265"/>
      <c r="T237" s="265"/>
      <c r="U237" s="265"/>
      <c r="V237" s="265"/>
      <c r="W237" s="265"/>
      <c r="X237" s="265"/>
      <c r="Y237" s="265"/>
      <c r="Z237" s="265"/>
      <c r="AA237" s="265"/>
      <c r="AB237" s="265"/>
      <c r="AC237" s="265"/>
      <c r="AD237" s="265"/>
      <c r="AE237" s="265"/>
      <c r="AF237" s="52">
        <v>2</v>
      </c>
      <c r="AG237" s="265"/>
      <c r="AH237" s="265"/>
      <c r="AI237" s="265"/>
      <c r="AJ237" s="265"/>
      <c r="AK237" s="265"/>
      <c r="AL237" s="265"/>
      <c r="AM237" s="265"/>
      <c r="AN237" s="265"/>
      <c r="AO237" s="265"/>
      <c r="AP237" s="265"/>
      <c r="AQ237" s="265"/>
      <c r="AR237" s="265"/>
      <c r="AS237" s="265"/>
      <c r="AT237" s="265"/>
    </row>
    <row r="238" spans="1:46" ht="45" customHeight="1" x14ac:dyDescent="0.25">
      <c r="A238" s="254" t="s">
        <v>2204</v>
      </c>
      <c r="B238" s="254" t="s">
        <v>2204</v>
      </c>
      <c r="C238" s="254" t="s">
        <v>2204</v>
      </c>
      <c r="D238" s="254" t="s">
        <v>2204</v>
      </c>
      <c r="E238" s="254" t="s">
        <v>2204</v>
      </c>
      <c r="F238" s="254" t="s">
        <v>2204</v>
      </c>
      <c r="G238" s="254" t="s">
        <v>2204</v>
      </c>
      <c r="H238" s="254" t="s">
        <v>2204</v>
      </c>
      <c r="I238" s="254" t="s">
        <v>2204</v>
      </c>
      <c r="J238" s="254" t="s">
        <v>2204</v>
      </c>
      <c r="K238" s="254" t="s">
        <v>2204</v>
      </c>
      <c r="L238" s="254" t="s">
        <v>2204</v>
      </c>
      <c r="M238" s="254" t="s">
        <v>2204</v>
      </c>
      <c r="N238" s="254" t="s">
        <v>2204</v>
      </c>
      <c r="O238" s="254" t="s">
        <v>2204</v>
      </c>
      <c r="P238" s="254" t="s">
        <v>2204</v>
      </c>
      <c r="Q238" s="52">
        <v>2</v>
      </c>
      <c r="R238" s="265"/>
      <c r="S238" s="265"/>
      <c r="T238" s="265"/>
      <c r="U238" s="265"/>
      <c r="V238" s="265"/>
      <c r="W238" s="265"/>
      <c r="X238" s="265"/>
      <c r="Y238" s="265"/>
      <c r="Z238" s="265"/>
      <c r="AA238" s="265"/>
      <c r="AB238" s="265"/>
      <c r="AC238" s="265"/>
      <c r="AD238" s="265"/>
      <c r="AE238" s="265"/>
      <c r="AF238" s="52">
        <v>2</v>
      </c>
      <c r="AG238" s="265"/>
      <c r="AH238" s="265"/>
      <c r="AI238" s="265"/>
      <c r="AJ238" s="265"/>
      <c r="AK238" s="265"/>
      <c r="AL238" s="265"/>
      <c r="AM238" s="265"/>
      <c r="AN238" s="265"/>
      <c r="AO238" s="265"/>
      <c r="AP238" s="265"/>
      <c r="AQ238" s="265"/>
      <c r="AR238" s="265"/>
      <c r="AS238" s="265"/>
      <c r="AT238" s="265"/>
    </row>
    <row r="239" spans="1:46" ht="45" customHeight="1" x14ac:dyDescent="0.25">
      <c r="A239" s="254" t="s">
        <v>2205</v>
      </c>
      <c r="B239" s="254" t="s">
        <v>2205</v>
      </c>
      <c r="C239" s="254" t="s">
        <v>2205</v>
      </c>
      <c r="D239" s="254" t="s">
        <v>2205</v>
      </c>
      <c r="E239" s="254" t="s">
        <v>2205</v>
      </c>
      <c r="F239" s="254" t="s">
        <v>2205</v>
      </c>
      <c r="G239" s="254" t="s">
        <v>2205</v>
      </c>
      <c r="H239" s="254" t="s">
        <v>2205</v>
      </c>
      <c r="I239" s="254" t="s">
        <v>2205</v>
      </c>
      <c r="J239" s="254" t="s">
        <v>2205</v>
      </c>
      <c r="K239" s="254" t="s">
        <v>2205</v>
      </c>
      <c r="L239" s="254" t="s">
        <v>2205</v>
      </c>
      <c r="M239" s="254" t="s">
        <v>2205</v>
      </c>
      <c r="N239" s="254" t="s">
        <v>2205</v>
      </c>
      <c r="O239" s="254" t="s">
        <v>2205</v>
      </c>
      <c r="P239" s="254" t="s">
        <v>2205</v>
      </c>
      <c r="Q239" s="52">
        <v>2</v>
      </c>
      <c r="R239" s="265"/>
      <c r="S239" s="265"/>
      <c r="T239" s="265"/>
      <c r="U239" s="265"/>
      <c r="V239" s="265"/>
      <c r="W239" s="265"/>
      <c r="X239" s="265"/>
      <c r="Y239" s="265"/>
      <c r="Z239" s="265"/>
      <c r="AA239" s="265"/>
      <c r="AB239" s="265"/>
      <c r="AC239" s="265"/>
      <c r="AD239" s="265"/>
      <c r="AE239" s="265"/>
      <c r="AF239" s="52">
        <v>2</v>
      </c>
      <c r="AG239" s="265"/>
      <c r="AH239" s="265"/>
      <c r="AI239" s="265"/>
      <c r="AJ239" s="265"/>
      <c r="AK239" s="265"/>
      <c r="AL239" s="265"/>
      <c r="AM239" s="265"/>
      <c r="AN239" s="265"/>
      <c r="AO239" s="265"/>
      <c r="AP239" s="265"/>
      <c r="AQ239" s="265"/>
      <c r="AR239" s="265"/>
      <c r="AS239" s="265"/>
      <c r="AT239" s="265"/>
    </row>
    <row r="240" spans="1:46" ht="45" customHeight="1" x14ac:dyDescent="0.25">
      <c r="A240" s="254" t="s">
        <v>2206</v>
      </c>
      <c r="B240" s="254"/>
      <c r="C240" s="254"/>
      <c r="D240" s="254"/>
      <c r="E240" s="254"/>
      <c r="F240" s="254"/>
      <c r="G240" s="254"/>
      <c r="H240" s="254"/>
      <c r="I240" s="254"/>
      <c r="J240" s="254"/>
      <c r="K240" s="254"/>
      <c r="L240" s="254"/>
      <c r="M240" s="254"/>
      <c r="N240" s="254"/>
      <c r="O240" s="254"/>
      <c r="P240" s="254"/>
      <c r="Q240" s="52">
        <v>2</v>
      </c>
      <c r="R240" s="265"/>
      <c r="S240" s="265"/>
      <c r="T240" s="265"/>
      <c r="U240" s="265"/>
      <c r="V240" s="265"/>
      <c r="W240" s="265"/>
      <c r="X240" s="265"/>
      <c r="Y240" s="265"/>
      <c r="Z240" s="265"/>
      <c r="AA240" s="265"/>
      <c r="AB240" s="265"/>
      <c r="AC240" s="265"/>
      <c r="AD240" s="265"/>
      <c r="AE240" s="265"/>
      <c r="AF240" s="52">
        <v>2</v>
      </c>
      <c r="AG240" s="265"/>
      <c r="AH240" s="265"/>
      <c r="AI240" s="265"/>
      <c r="AJ240" s="265"/>
      <c r="AK240" s="265"/>
      <c r="AL240" s="265"/>
      <c r="AM240" s="265"/>
      <c r="AN240" s="265"/>
      <c r="AO240" s="265"/>
      <c r="AP240" s="265"/>
      <c r="AQ240" s="265"/>
      <c r="AR240" s="265"/>
      <c r="AS240" s="265"/>
      <c r="AT240" s="265"/>
    </row>
    <row r="241" spans="1:46" ht="45" customHeight="1" x14ac:dyDescent="0.25">
      <c r="A241" s="254" t="s">
        <v>2207</v>
      </c>
      <c r="B241" s="254" t="s">
        <v>2207</v>
      </c>
      <c r="C241" s="254" t="s">
        <v>2207</v>
      </c>
      <c r="D241" s="254" t="s">
        <v>2207</v>
      </c>
      <c r="E241" s="254" t="s">
        <v>2207</v>
      </c>
      <c r="F241" s="254" t="s">
        <v>2207</v>
      </c>
      <c r="G241" s="254" t="s">
        <v>2207</v>
      </c>
      <c r="H241" s="254" t="s">
        <v>2207</v>
      </c>
      <c r="I241" s="254" t="s">
        <v>2207</v>
      </c>
      <c r="J241" s="254" t="s">
        <v>2207</v>
      </c>
      <c r="K241" s="254" t="s">
        <v>2207</v>
      </c>
      <c r="L241" s="254" t="s">
        <v>2207</v>
      </c>
      <c r="M241" s="254" t="s">
        <v>2207</v>
      </c>
      <c r="N241" s="254" t="s">
        <v>2207</v>
      </c>
      <c r="O241" s="254" t="s">
        <v>2207</v>
      </c>
      <c r="P241" s="254" t="s">
        <v>2207</v>
      </c>
      <c r="Q241" s="52">
        <v>2</v>
      </c>
      <c r="R241" s="265"/>
      <c r="S241" s="265"/>
      <c r="T241" s="265"/>
      <c r="U241" s="265"/>
      <c r="V241" s="265"/>
      <c r="W241" s="265"/>
      <c r="X241" s="265"/>
      <c r="Y241" s="265"/>
      <c r="Z241" s="265"/>
      <c r="AA241" s="265"/>
      <c r="AB241" s="265"/>
      <c r="AC241" s="265"/>
      <c r="AD241" s="265"/>
      <c r="AE241" s="265"/>
      <c r="AF241" s="52">
        <v>2</v>
      </c>
      <c r="AG241" s="265"/>
      <c r="AH241" s="265"/>
      <c r="AI241" s="265"/>
      <c r="AJ241" s="265"/>
      <c r="AK241" s="265"/>
      <c r="AL241" s="265"/>
      <c r="AM241" s="265"/>
      <c r="AN241" s="265"/>
      <c r="AO241" s="265"/>
      <c r="AP241" s="265"/>
      <c r="AQ241" s="265"/>
      <c r="AR241" s="265"/>
      <c r="AS241" s="265"/>
      <c r="AT241" s="265"/>
    </row>
    <row r="242" spans="1:46" ht="45" customHeight="1" x14ac:dyDescent="0.25">
      <c r="A242" s="254" t="s">
        <v>2208</v>
      </c>
      <c r="B242" s="254" t="s">
        <v>2208</v>
      </c>
      <c r="C242" s="254" t="s">
        <v>2208</v>
      </c>
      <c r="D242" s="254" t="s">
        <v>2208</v>
      </c>
      <c r="E242" s="254" t="s">
        <v>2208</v>
      </c>
      <c r="F242" s="254" t="s">
        <v>2208</v>
      </c>
      <c r="G242" s="254" t="s">
        <v>2208</v>
      </c>
      <c r="H242" s="254" t="s">
        <v>2208</v>
      </c>
      <c r="I242" s="254" t="s">
        <v>2208</v>
      </c>
      <c r="J242" s="254" t="s">
        <v>2208</v>
      </c>
      <c r="K242" s="254" t="s">
        <v>2208</v>
      </c>
      <c r="L242" s="254" t="s">
        <v>2208</v>
      </c>
      <c r="M242" s="254" t="s">
        <v>2208</v>
      </c>
      <c r="N242" s="254" t="s">
        <v>2208</v>
      </c>
      <c r="O242" s="254" t="s">
        <v>2208</v>
      </c>
      <c r="P242" s="254" t="s">
        <v>2208</v>
      </c>
      <c r="Q242" s="52">
        <v>2</v>
      </c>
      <c r="R242" s="265"/>
      <c r="S242" s="265"/>
      <c r="T242" s="265"/>
      <c r="U242" s="265"/>
      <c r="V242" s="265"/>
      <c r="W242" s="265"/>
      <c r="X242" s="265"/>
      <c r="Y242" s="265"/>
      <c r="Z242" s="265"/>
      <c r="AA242" s="265"/>
      <c r="AB242" s="265"/>
      <c r="AC242" s="265"/>
      <c r="AD242" s="265"/>
      <c r="AE242" s="265"/>
      <c r="AF242" s="52">
        <v>2</v>
      </c>
      <c r="AG242" s="265"/>
      <c r="AH242" s="265"/>
      <c r="AI242" s="265"/>
      <c r="AJ242" s="265"/>
      <c r="AK242" s="265"/>
      <c r="AL242" s="265"/>
      <c r="AM242" s="265"/>
      <c r="AN242" s="265"/>
      <c r="AO242" s="265"/>
      <c r="AP242" s="265"/>
      <c r="AQ242" s="265"/>
      <c r="AR242" s="265"/>
      <c r="AS242" s="265"/>
      <c r="AT242" s="265"/>
    </row>
    <row r="243" spans="1:46" ht="45" customHeight="1" x14ac:dyDescent="0.25">
      <c r="A243" s="254" t="s">
        <v>2209</v>
      </c>
      <c r="B243" s="254" t="s">
        <v>2209</v>
      </c>
      <c r="C243" s="254" t="s">
        <v>2209</v>
      </c>
      <c r="D243" s="254" t="s">
        <v>2209</v>
      </c>
      <c r="E243" s="254" t="s">
        <v>2209</v>
      </c>
      <c r="F243" s="254" t="s">
        <v>2209</v>
      </c>
      <c r="G243" s="254" t="s">
        <v>2209</v>
      </c>
      <c r="H243" s="254" t="s">
        <v>2209</v>
      </c>
      <c r="I243" s="254" t="s">
        <v>2209</v>
      </c>
      <c r="J243" s="254" t="s">
        <v>2209</v>
      </c>
      <c r="K243" s="254" t="s">
        <v>2209</v>
      </c>
      <c r="L243" s="254" t="s">
        <v>2209</v>
      </c>
      <c r="M243" s="254" t="s">
        <v>2209</v>
      </c>
      <c r="N243" s="254" t="s">
        <v>2209</v>
      </c>
      <c r="O243" s="254" t="s">
        <v>2209</v>
      </c>
      <c r="P243" s="254" t="s">
        <v>2209</v>
      </c>
      <c r="Q243" s="52">
        <v>2</v>
      </c>
      <c r="R243" s="265"/>
      <c r="S243" s="265"/>
      <c r="T243" s="265"/>
      <c r="U243" s="265"/>
      <c r="V243" s="265"/>
      <c r="W243" s="265"/>
      <c r="X243" s="265"/>
      <c r="Y243" s="265"/>
      <c r="Z243" s="265"/>
      <c r="AA243" s="265"/>
      <c r="AB243" s="265"/>
      <c r="AC243" s="265"/>
      <c r="AD243" s="265"/>
      <c r="AE243" s="265"/>
      <c r="AF243" s="52">
        <v>2</v>
      </c>
      <c r="AG243" s="265"/>
      <c r="AH243" s="265"/>
      <c r="AI243" s="265"/>
      <c r="AJ243" s="265"/>
      <c r="AK243" s="265"/>
      <c r="AL243" s="265"/>
      <c r="AM243" s="265"/>
      <c r="AN243" s="265"/>
      <c r="AO243" s="265"/>
      <c r="AP243" s="265"/>
      <c r="AQ243" s="265"/>
      <c r="AR243" s="265"/>
      <c r="AS243" s="265"/>
      <c r="AT243" s="265"/>
    </row>
    <row r="244" spans="1:46" ht="45" customHeight="1" x14ac:dyDescent="0.25">
      <c r="A244" s="254" t="s">
        <v>2210</v>
      </c>
      <c r="B244" s="254" t="s">
        <v>2210</v>
      </c>
      <c r="C244" s="254" t="s">
        <v>2210</v>
      </c>
      <c r="D244" s="254" t="s">
        <v>2210</v>
      </c>
      <c r="E244" s="254" t="s">
        <v>2210</v>
      </c>
      <c r="F244" s="254" t="s">
        <v>2210</v>
      </c>
      <c r="G244" s="254" t="s">
        <v>2210</v>
      </c>
      <c r="H244" s="254" t="s">
        <v>2210</v>
      </c>
      <c r="I244" s="254" t="s">
        <v>2210</v>
      </c>
      <c r="J244" s="254" t="s">
        <v>2210</v>
      </c>
      <c r="K244" s="254" t="s">
        <v>2210</v>
      </c>
      <c r="L244" s="254" t="s">
        <v>2210</v>
      </c>
      <c r="M244" s="254" t="s">
        <v>2210</v>
      </c>
      <c r="N244" s="254" t="s">
        <v>2210</v>
      </c>
      <c r="O244" s="254" t="s">
        <v>2210</v>
      </c>
      <c r="P244" s="254" t="s">
        <v>2210</v>
      </c>
      <c r="Q244" s="52">
        <v>2</v>
      </c>
      <c r="R244" s="265"/>
      <c r="S244" s="265"/>
      <c r="T244" s="265"/>
      <c r="U244" s="265"/>
      <c r="V244" s="265"/>
      <c r="W244" s="265"/>
      <c r="X244" s="265"/>
      <c r="Y244" s="265"/>
      <c r="Z244" s="265"/>
      <c r="AA244" s="265"/>
      <c r="AB244" s="265"/>
      <c r="AC244" s="265"/>
      <c r="AD244" s="265"/>
      <c r="AE244" s="265"/>
      <c r="AF244" s="52">
        <v>2</v>
      </c>
      <c r="AG244" s="265"/>
      <c r="AH244" s="265"/>
      <c r="AI244" s="265"/>
      <c r="AJ244" s="265"/>
      <c r="AK244" s="265"/>
      <c r="AL244" s="265"/>
      <c r="AM244" s="265"/>
      <c r="AN244" s="265"/>
      <c r="AO244" s="265"/>
      <c r="AP244" s="265"/>
      <c r="AQ244" s="265"/>
      <c r="AR244" s="265"/>
      <c r="AS244" s="265"/>
      <c r="AT244" s="265"/>
    </row>
    <row r="245" spans="1:46" ht="45" customHeight="1" x14ac:dyDescent="0.25">
      <c r="A245" s="254" t="s">
        <v>2211</v>
      </c>
      <c r="B245" s="254" t="s">
        <v>2211</v>
      </c>
      <c r="C245" s="254" t="s">
        <v>2211</v>
      </c>
      <c r="D245" s="254" t="s">
        <v>2211</v>
      </c>
      <c r="E245" s="254" t="s">
        <v>2211</v>
      </c>
      <c r="F245" s="254" t="s">
        <v>2211</v>
      </c>
      <c r="G245" s="254" t="s">
        <v>2211</v>
      </c>
      <c r="H245" s="254" t="s">
        <v>2211</v>
      </c>
      <c r="I245" s="254" t="s">
        <v>2211</v>
      </c>
      <c r="J245" s="254" t="s">
        <v>2211</v>
      </c>
      <c r="K245" s="254" t="s">
        <v>2211</v>
      </c>
      <c r="L245" s="254" t="s">
        <v>2211</v>
      </c>
      <c r="M245" s="254" t="s">
        <v>2211</v>
      </c>
      <c r="N245" s="254" t="s">
        <v>2211</v>
      </c>
      <c r="O245" s="254" t="s">
        <v>2211</v>
      </c>
      <c r="P245" s="254" t="s">
        <v>2211</v>
      </c>
      <c r="Q245" s="52">
        <v>2</v>
      </c>
      <c r="R245" s="265"/>
      <c r="S245" s="265"/>
      <c r="T245" s="265"/>
      <c r="U245" s="265"/>
      <c r="V245" s="265"/>
      <c r="W245" s="265"/>
      <c r="X245" s="265"/>
      <c r="Y245" s="265"/>
      <c r="Z245" s="265"/>
      <c r="AA245" s="265"/>
      <c r="AB245" s="265"/>
      <c r="AC245" s="265"/>
      <c r="AD245" s="265"/>
      <c r="AE245" s="265"/>
      <c r="AF245" s="52">
        <v>2</v>
      </c>
      <c r="AG245" s="265"/>
      <c r="AH245" s="265"/>
      <c r="AI245" s="265"/>
      <c r="AJ245" s="265"/>
      <c r="AK245" s="265"/>
      <c r="AL245" s="265"/>
      <c r="AM245" s="265"/>
      <c r="AN245" s="265"/>
      <c r="AO245" s="265"/>
      <c r="AP245" s="265"/>
      <c r="AQ245" s="265"/>
      <c r="AR245" s="265"/>
      <c r="AS245" s="265"/>
      <c r="AT245" s="265"/>
    </row>
    <row r="246" spans="1:46" ht="45" customHeight="1" x14ac:dyDescent="0.25">
      <c r="A246" s="254" t="s">
        <v>2212</v>
      </c>
      <c r="B246" s="254" t="s">
        <v>2212</v>
      </c>
      <c r="C246" s="254" t="s">
        <v>2212</v>
      </c>
      <c r="D246" s="254" t="s">
        <v>2212</v>
      </c>
      <c r="E246" s="254" t="s">
        <v>2212</v>
      </c>
      <c r="F246" s="254" t="s">
        <v>2212</v>
      </c>
      <c r="G246" s="254" t="s">
        <v>2212</v>
      </c>
      <c r="H246" s="254" t="s">
        <v>2212</v>
      </c>
      <c r="I246" s="254" t="s">
        <v>2212</v>
      </c>
      <c r="J246" s="254" t="s">
        <v>2212</v>
      </c>
      <c r="K246" s="254" t="s">
        <v>2212</v>
      </c>
      <c r="L246" s="254" t="s">
        <v>2212</v>
      </c>
      <c r="M246" s="254" t="s">
        <v>2212</v>
      </c>
      <c r="N246" s="254" t="s">
        <v>2212</v>
      </c>
      <c r="O246" s="254" t="s">
        <v>2212</v>
      </c>
      <c r="P246" s="254" t="s">
        <v>2212</v>
      </c>
      <c r="Q246" s="52">
        <v>2</v>
      </c>
      <c r="R246" s="265"/>
      <c r="S246" s="265"/>
      <c r="T246" s="265"/>
      <c r="U246" s="265"/>
      <c r="V246" s="265"/>
      <c r="W246" s="265"/>
      <c r="X246" s="265"/>
      <c r="Y246" s="265"/>
      <c r="Z246" s="265"/>
      <c r="AA246" s="265"/>
      <c r="AB246" s="265"/>
      <c r="AC246" s="265"/>
      <c r="AD246" s="265"/>
      <c r="AE246" s="265"/>
      <c r="AF246" s="52">
        <v>2</v>
      </c>
      <c r="AG246" s="265"/>
      <c r="AH246" s="265"/>
      <c r="AI246" s="265"/>
      <c r="AJ246" s="265"/>
      <c r="AK246" s="265"/>
      <c r="AL246" s="265"/>
      <c r="AM246" s="265"/>
      <c r="AN246" s="265"/>
      <c r="AO246" s="265"/>
      <c r="AP246" s="265"/>
      <c r="AQ246" s="265"/>
      <c r="AR246" s="265"/>
      <c r="AS246" s="265"/>
      <c r="AT246" s="265"/>
    </row>
    <row r="247" spans="1:46" ht="45" customHeight="1" x14ac:dyDescent="0.25">
      <c r="A247" s="254" t="s">
        <v>2213</v>
      </c>
      <c r="B247" s="254" t="s">
        <v>2213</v>
      </c>
      <c r="C247" s="254" t="s">
        <v>2213</v>
      </c>
      <c r="D247" s="254" t="s">
        <v>2213</v>
      </c>
      <c r="E247" s="254" t="s">
        <v>2213</v>
      </c>
      <c r="F247" s="254" t="s">
        <v>2213</v>
      </c>
      <c r="G247" s="254" t="s">
        <v>2213</v>
      </c>
      <c r="H247" s="254" t="s">
        <v>2213</v>
      </c>
      <c r="I247" s="254" t="s">
        <v>2213</v>
      </c>
      <c r="J247" s="254" t="s">
        <v>2213</v>
      </c>
      <c r="K247" s="254" t="s">
        <v>2213</v>
      </c>
      <c r="L247" s="254" t="s">
        <v>2213</v>
      </c>
      <c r="M247" s="254" t="s">
        <v>2213</v>
      </c>
      <c r="N247" s="254" t="s">
        <v>2213</v>
      </c>
      <c r="O247" s="254" t="s">
        <v>2213</v>
      </c>
      <c r="P247" s="254" t="s">
        <v>2213</v>
      </c>
      <c r="Q247" s="52">
        <v>2</v>
      </c>
      <c r="R247" s="265"/>
      <c r="S247" s="265"/>
      <c r="T247" s="265"/>
      <c r="U247" s="265"/>
      <c r="V247" s="265"/>
      <c r="W247" s="265"/>
      <c r="X247" s="265"/>
      <c r="Y247" s="265"/>
      <c r="Z247" s="265"/>
      <c r="AA247" s="265"/>
      <c r="AB247" s="265"/>
      <c r="AC247" s="265"/>
      <c r="AD247" s="265"/>
      <c r="AE247" s="265"/>
      <c r="AF247" s="52">
        <v>2</v>
      </c>
      <c r="AG247" s="265"/>
      <c r="AH247" s="265"/>
      <c r="AI247" s="265"/>
      <c r="AJ247" s="265"/>
      <c r="AK247" s="265"/>
      <c r="AL247" s="265"/>
      <c r="AM247" s="265"/>
      <c r="AN247" s="265"/>
      <c r="AO247" s="265"/>
      <c r="AP247" s="265"/>
      <c r="AQ247" s="265"/>
      <c r="AR247" s="265"/>
      <c r="AS247" s="265"/>
      <c r="AT247" s="265"/>
    </row>
    <row r="248" spans="1:46" ht="45" customHeight="1" x14ac:dyDescent="0.25">
      <c r="A248" s="254" t="s">
        <v>2214</v>
      </c>
      <c r="B248" s="254" t="s">
        <v>2214</v>
      </c>
      <c r="C248" s="254" t="s">
        <v>2214</v>
      </c>
      <c r="D248" s="254" t="s">
        <v>2214</v>
      </c>
      <c r="E248" s="254" t="s">
        <v>2214</v>
      </c>
      <c r="F248" s="254" t="s">
        <v>2214</v>
      </c>
      <c r="G248" s="254" t="s">
        <v>2214</v>
      </c>
      <c r="H248" s="254" t="s">
        <v>2214</v>
      </c>
      <c r="I248" s="254" t="s">
        <v>2214</v>
      </c>
      <c r="J248" s="254" t="s">
        <v>2214</v>
      </c>
      <c r="K248" s="254" t="s">
        <v>2214</v>
      </c>
      <c r="L248" s="254" t="s">
        <v>2214</v>
      </c>
      <c r="M248" s="254" t="s">
        <v>2214</v>
      </c>
      <c r="N248" s="254" t="s">
        <v>2214</v>
      </c>
      <c r="O248" s="254" t="s">
        <v>2214</v>
      </c>
      <c r="P248" s="254" t="s">
        <v>2214</v>
      </c>
      <c r="Q248" s="52">
        <v>2</v>
      </c>
      <c r="R248" s="265"/>
      <c r="S248" s="265"/>
      <c r="T248" s="265"/>
      <c r="U248" s="265"/>
      <c r="V248" s="265"/>
      <c r="W248" s="265"/>
      <c r="X248" s="265"/>
      <c r="Y248" s="265"/>
      <c r="Z248" s="265"/>
      <c r="AA248" s="265"/>
      <c r="AB248" s="265"/>
      <c r="AC248" s="265"/>
      <c r="AD248" s="265"/>
      <c r="AE248" s="265"/>
      <c r="AF248" s="52">
        <v>2</v>
      </c>
      <c r="AG248" s="265"/>
      <c r="AH248" s="265"/>
      <c r="AI248" s="265"/>
      <c r="AJ248" s="265"/>
      <c r="AK248" s="265"/>
      <c r="AL248" s="265"/>
      <c r="AM248" s="265"/>
      <c r="AN248" s="265"/>
      <c r="AO248" s="265"/>
      <c r="AP248" s="265"/>
      <c r="AQ248" s="265"/>
      <c r="AR248" s="265"/>
      <c r="AS248" s="265"/>
      <c r="AT248" s="265"/>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2215</v>
      </c>
      <c r="B251" s="254" t="s">
        <v>2215</v>
      </c>
      <c r="C251" s="254" t="s">
        <v>2215</v>
      </c>
      <c r="D251" s="254" t="s">
        <v>2215</v>
      </c>
      <c r="E251" s="254" t="s">
        <v>2215</v>
      </c>
      <c r="F251" s="254" t="s">
        <v>2215</v>
      </c>
      <c r="G251" s="254" t="s">
        <v>2215</v>
      </c>
      <c r="H251" s="254" t="s">
        <v>2215</v>
      </c>
      <c r="I251" s="254" t="s">
        <v>2215</v>
      </c>
      <c r="J251" s="254" t="s">
        <v>2215</v>
      </c>
      <c r="K251" s="254" t="s">
        <v>2215</v>
      </c>
      <c r="L251" s="254" t="s">
        <v>2215</v>
      </c>
      <c r="M251" s="254" t="s">
        <v>2215</v>
      </c>
      <c r="N251" s="254" t="s">
        <v>2215</v>
      </c>
      <c r="O251" s="254" t="s">
        <v>2215</v>
      </c>
      <c r="P251" s="254" t="s">
        <v>2215</v>
      </c>
      <c r="Q251" s="52">
        <v>2</v>
      </c>
      <c r="R251" s="255"/>
      <c r="S251" s="255"/>
      <c r="T251" s="255"/>
      <c r="U251" s="255"/>
      <c r="V251" s="255"/>
      <c r="W251" s="255"/>
      <c r="X251" s="255"/>
      <c r="Y251" s="255"/>
      <c r="Z251" s="255"/>
      <c r="AA251" s="255"/>
      <c r="AB251" s="255"/>
      <c r="AC251" s="255"/>
      <c r="AD251" s="255"/>
      <c r="AE251" s="255"/>
      <c r="AF251" s="52">
        <v>2</v>
      </c>
      <c r="AG251" s="255"/>
      <c r="AH251" s="255"/>
      <c r="AI251" s="255"/>
      <c r="AJ251" s="255"/>
      <c r="AK251" s="255"/>
      <c r="AL251" s="255"/>
      <c r="AM251" s="255"/>
      <c r="AN251" s="255"/>
      <c r="AO251" s="255"/>
      <c r="AP251" s="255"/>
      <c r="AQ251" s="255"/>
      <c r="AR251" s="255"/>
      <c r="AS251" s="255"/>
      <c r="AT251" s="255"/>
    </row>
    <row r="252" spans="1:46" ht="45" customHeight="1" x14ac:dyDescent="0.25">
      <c r="A252" s="254" t="s">
        <v>2216</v>
      </c>
      <c r="B252" s="254" t="s">
        <v>2216</v>
      </c>
      <c r="C252" s="254" t="s">
        <v>2216</v>
      </c>
      <c r="D252" s="254" t="s">
        <v>2216</v>
      </c>
      <c r="E252" s="254" t="s">
        <v>2216</v>
      </c>
      <c r="F252" s="254" t="s">
        <v>2216</v>
      </c>
      <c r="G252" s="254" t="s">
        <v>2216</v>
      </c>
      <c r="H252" s="254" t="s">
        <v>2216</v>
      </c>
      <c r="I252" s="254" t="s">
        <v>2216</v>
      </c>
      <c r="J252" s="254" t="s">
        <v>2216</v>
      </c>
      <c r="K252" s="254" t="s">
        <v>2216</v>
      </c>
      <c r="L252" s="254" t="s">
        <v>2216</v>
      </c>
      <c r="M252" s="254" t="s">
        <v>2216</v>
      </c>
      <c r="N252" s="254" t="s">
        <v>2216</v>
      </c>
      <c r="O252" s="254" t="s">
        <v>2216</v>
      </c>
      <c r="P252" s="254" t="s">
        <v>2216</v>
      </c>
      <c r="Q252" s="52">
        <v>2</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2217</v>
      </c>
      <c r="B253" s="254" t="s">
        <v>2217</v>
      </c>
      <c r="C253" s="254" t="s">
        <v>2217</v>
      </c>
      <c r="D253" s="254" t="s">
        <v>2217</v>
      </c>
      <c r="E253" s="254" t="s">
        <v>2217</v>
      </c>
      <c r="F253" s="254" t="s">
        <v>2217</v>
      </c>
      <c r="G253" s="254" t="s">
        <v>2217</v>
      </c>
      <c r="H253" s="254" t="s">
        <v>2217</v>
      </c>
      <c r="I253" s="254" t="s">
        <v>2217</v>
      </c>
      <c r="J253" s="254" t="s">
        <v>2217</v>
      </c>
      <c r="K253" s="254" t="s">
        <v>2217</v>
      </c>
      <c r="L253" s="254" t="s">
        <v>2217</v>
      </c>
      <c r="M253" s="254" t="s">
        <v>2217</v>
      </c>
      <c r="N253" s="254" t="s">
        <v>2217</v>
      </c>
      <c r="O253" s="254" t="s">
        <v>2217</v>
      </c>
      <c r="P253" s="254" t="s">
        <v>2217</v>
      </c>
      <c r="Q253" s="52">
        <v>2</v>
      </c>
      <c r="R253" s="255"/>
      <c r="S253" s="255"/>
      <c r="T253" s="255"/>
      <c r="U253" s="255"/>
      <c r="V253" s="255"/>
      <c r="W253" s="255"/>
      <c r="X253" s="255"/>
      <c r="Y253" s="255"/>
      <c r="Z253" s="255"/>
      <c r="AA253" s="255"/>
      <c r="AB253" s="255"/>
      <c r="AC253" s="255"/>
      <c r="AD253" s="255"/>
      <c r="AE253" s="255"/>
      <c r="AF253" s="52">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2218</v>
      </c>
      <c r="B254" s="254" t="s">
        <v>2218</v>
      </c>
      <c r="C254" s="254" t="s">
        <v>2218</v>
      </c>
      <c r="D254" s="254" t="s">
        <v>2218</v>
      </c>
      <c r="E254" s="254" t="s">
        <v>2218</v>
      </c>
      <c r="F254" s="254" t="s">
        <v>2218</v>
      </c>
      <c r="G254" s="254" t="s">
        <v>2218</v>
      </c>
      <c r="H254" s="254" t="s">
        <v>2218</v>
      </c>
      <c r="I254" s="254" t="s">
        <v>2218</v>
      </c>
      <c r="J254" s="254" t="s">
        <v>2218</v>
      </c>
      <c r="K254" s="254" t="s">
        <v>2218</v>
      </c>
      <c r="L254" s="254" t="s">
        <v>2218</v>
      </c>
      <c r="M254" s="254" t="s">
        <v>2218</v>
      </c>
      <c r="N254" s="254" t="s">
        <v>2218</v>
      </c>
      <c r="O254" s="254" t="s">
        <v>2218</v>
      </c>
      <c r="P254" s="254" t="s">
        <v>2218</v>
      </c>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2219</v>
      </c>
      <c r="B255" s="254" t="s">
        <v>2219</v>
      </c>
      <c r="C255" s="254" t="s">
        <v>2219</v>
      </c>
      <c r="D255" s="254" t="s">
        <v>2219</v>
      </c>
      <c r="E255" s="254" t="s">
        <v>2219</v>
      </c>
      <c r="F255" s="254" t="s">
        <v>2219</v>
      </c>
      <c r="G255" s="254" t="s">
        <v>2219</v>
      </c>
      <c r="H255" s="254" t="s">
        <v>2219</v>
      </c>
      <c r="I255" s="254" t="s">
        <v>2219</v>
      </c>
      <c r="J255" s="254" t="s">
        <v>2219</v>
      </c>
      <c r="K255" s="254" t="s">
        <v>2219</v>
      </c>
      <c r="L255" s="254" t="s">
        <v>2219</v>
      </c>
      <c r="M255" s="254" t="s">
        <v>2219</v>
      </c>
      <c r="N255" s="254" t="s">
        <v>2219</v>
      </c>
      <c r="O255" s="254" t="s">
        <v>2219</v>
      </c>
      <c r="P255" s="254" t="s">
        <v>2219</v>
      </c>
      <c r="Q255" s="52">
        <v>2</v>
      </c>
      <c r="R255" s="255"/>
      <c r="S255" s="255"/>
      <c r="T255" s="255"/>
      <c r="U255" s="255"/>
      <c r="V255" s="255"/>
      <c r="W255" s="255"/>
      <c r="X255" s="255"/>
      <c r="Y255" s="255"/>
      <c r="Z255" s="255"/>
      <c r="AA255" s="255"/>
      <c r="AB255" s="255"/>
      <c r="AC255" s="255"/>
      <c r="AD255" s="255"/>
      <c r="AE255" s="255"/>
      <c r="AF255" s="52">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2" t="s">
        <v>2220</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G258" s="263" t="s">
        <v>183</v>
      </c>
      <c r="AH258" s="263"/>
      <c r="AI258" s="263"/>
      <c r="AJ258" s="263"/>
      <c r="AK258" s="56">
        <f>(('Artículo 123 (resumen PI)'!C18*0.8+'Artículo 123 (resumen PI)'!F18*0.2)+('Artículo 123 (resumen SIPOT)'!C18*0.8+'Artículo 123 (resumen SIPOT)'!F18*0.2))/2</f>
        <v>99.999999999999929</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7</v>
      </c>
      <c r="AH263" s="261"/>
      <c r="AI263" s="261"/>
      <c r="AJ263" s="261"/>
      <c r="AK263" s="261"/>
      <c r="AL263" s="261"/>
      <c r="AM263" s="261"/>
      <c r="AN263" s="261"/>
      <c r="AO263" s="261"/>
      <c r="AP263" s="261"/>
      <c r="AQ263" s="261"/>
      <c r="AR263" s="261"/>
      <c r="AS263" s="261"/>
      <c r="AT263" s="261"/>
    </row>
    <row r="264" spans="1:46" ht="45" customHeight="1" x14ac:dyDescent="0.25">
      <c r="A264" s="254" t="s">
        <v>2221</v>
      </c>
      <c r="B264" s="254"/>
      <c r="C264" s="254"/>
      <c r="D264" s="254"/>
      <c r="E264" s="254"/>
      <c r="F264" s="254"/>
      <c r="G264" s="254"/>
      <c r="H264" s="254"/>
      <c r="I264" s="254"/>
      <c r="J264" s="254"/>
      <c r="K264" s="254"/>
      <c r="L264" s="254"/>
      <c r="M264" s="254"/>
      <c r="N264" s="254"/>
      <c r="O264" s="254"/>
      <c r="P264" s="254"/>
      <c r="Q264" s="52">
        <v>2</v>
      </c>
      <c r="R264" s="264" t="s">
        <v>2222</v>
      </c>
      <c r="S264" s="264"/>
      <c r="T264" s="264"/>
      <c r="U264" s="264"/>
      <c r="V264" s="264"/>
      <c r="W264" s="264"/>
      <c r="X264" s="264"/>
      <c r="Y264" s="264"/>
      <c r="Z264" s="264"/>
      <c r="AA264" s="264"/>
      <c r="AB264" s="264"/>
      <c r="AC264" s="264"/>
      <c r="AD264" s="264"/>
      <c r="AE264" s="264"/>
      <c r="AF264" s="52">
        <v>2</v>
      </c>
      <c r="AG264" s="255"/>
      <c r="AH264" s="255"/>
      <c r="AI264" s="255"/>
      <c r="AJ264" s="255"/>
      <c r="AK264" s="255"/>
      <c r="AL264" s="255"/>
      <c r="AM264" s="255"/>
      <c r="AN264" s="255"/>
      <c r="AO264" s="255"/>
      <c r="AP264" s="255"/>
      <c r="AQ264" s="255"/>
      <c r="AR264" s="255"/>
      <c r="AS264" s="255"/>
      <c r="AT264" s="255"/>
    </row>
    <row r="265" spans="1:46" ht="45" customHeight="1" x14ac:dyDescent="0.25">
      <c r="A265" s="254" t="s">
        <v>1020</v>
      </c>
      <c r="B265" s="254" t="s">
        <v>1020</v>
      </c>
      <c r="C265" s="254" t="s">
        <v>1020</v>
      </c>
      <c r="D265" s="254" t="s">
        <v>1020</v>
      </c>
      <c r="E265" s="254" t="s">
        <v>1020</v>
      </c>
      <c r="F265" s="254" t="s">
        <v>1020</v>
      </c>
      <c r="G265" s="254" t="s">
        <v>1020</v>
      </c>
      <c r="H265" s="254" t="s">
        <v>1020</v>
      </c>
      <c r="I265" s="254" t="s">
        <v>1020</v>
      </c>
      <c r="J265" s="254" t="s">
        <v>1020</v>
      </c>
      <c r="K265" s="254" t="s">
        <v>1020</v>
      </c>
      <c r="L265" s="254" t="s">
        <v>1020</v>
      </c>
      <c r="M265" s="254" t="s">
        <v>1020</v>
      </c>
      <c r="N265" s="254" t="s">
        <v>1020</v>
      </c>
      <c r="O265" s="254" t="s">
        <v>1020</v>
      </c>
      <c r="P265" s="254" t="s">
        <v>1020</v>
      </c>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2223</v>
      </c>
      <c r="B266" s="254" t="s">
        <v>2223</v>
      </c>
      <c r="C266" s="254" t="s">
        <v>2223</v>
      </c>
      <c r="D266" s="254" t="s">
        <v>2223</v>
      </c>
      <c r="E266" s="254" t="s">
        <v>2223</v>
      </c>
      <c r="F266" s="254" t="s">
        <v>2223</v>
      </c>
      <c r="G266" s="254" t="s">
        <v>2223</v>
      </c>
      <c r="H266" s="254" t="s">
        <v>2223</v>
      </c>
      <c r="I266" s="254" t="s">
        <v>2223</v>
      </c>
      <c r="J266" s="254" t="s">
        <v>2223</v>
      </c>
      <c r="K266" s="254" t="s">
        <v>2223</v>
      </c>
      <c r="L266" s="254" t="s">
        <v>2223</v>
      </c>
      <c r="M266" s="254" t="s">
        <v>2223</v>
      </c>
      <c r="N266" s="254" t="s">
        <v>2223</v>
      </c>
      <c r="O266" s="254" t="s">
        <v>2223</v>
      </c>
      <c r="P266" s="254" t="s">
        <v>2223</v>
      </c>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4" t="s">
        <v>2224</v>
      </c>
      <c r="B267" s="254" t="s">
        <v>2224</v>
      </c>
      <c r="C267" s="254" t="s">
        <v>2224</v>
      </c>
      <c r="D267" s="254" t="s">
        <v>2224</v>
      </c>
      <c r="E267" s="254" t="s">
        <v>2224</v>
      </c>
      <c r="F267" s="254" t="s">
        <v>2224</v>
      </c>
      <c r="G267" s="254" t="s">
        <v>2224</v>
      </c>
      <c r="H267" s="254" t="s">
        <v>2224</v>
      </c>
      <c r="I267" s="254" t="s">
        <v>2224</v>
      </c>
      <c r="J267" s="254" t="s">
        <v>2224</v>
      </c>
      <c r="K267" s="254" t="s">
        <v>2224</v>
      </c>
      <c r="L267" s="254" t="s">
        <v>2224</v>
      </c>
      <c r="M267" s="254" t="s">
        <v>2224</v>
      </c>
      <c r="N267" s="254" t="s">
        <v>2224</v>
      </c>
      <c r="O267" s="254" t="s">
        <v>2224</v>
      </c>
      <c r="P267" s="254" t="s">
        <v>2224</v>
      </c>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2225</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2076</v>
      </c>
      <c r="B269" s="255" t="s">
        <v>2076</v>
      </c>
      <c r="C269" s="255" t="s">
        <v>2076</v>
      </c>
      <c r="D269" s="255" t="s">
        <v>2076</v>
      </c>
      <c r="E269" s="255" t="s">
        <v>2076</v>
      </c>
      <c r="F269" s="255" t="s">
        <v>2076</v>
      </c>
      <c r="G269" s="255" t="s">
        <v>2076</v>
      </c>
      <c r="H269" s="255" t="s">
        <v>2076</v>
      </c>
      <c r="I269" s="255" t="s">
        <v>2076</v>
      </c>
      <c r="J269" s="255" t="s">
        <v>2076</v>
      </c>
      <c r="K269" s="255" t="s">
        <v>2076</v>
      </c>
      <c r="L269" s="255" t="s">
        <v>2076</v>
      </c>
      <c r="M269" s="255" t="s">
        <v>2076</v>
      </c>
      <c r="N269" s="255" t="s">
        <v>2076</v>
      </c>
      <c r="O269" s="255" t="s">
        <v>2076</v>
      </c>
      <c r="P269" s="255" t="s">
        <v>2076</v>
      </c>
      <c r="Q269" s="52">
        <v>2</v>
      </c>
      <c r="R269" s="255"/>
      <c r="S269" s="255"/>
      <c r="T269" s="255"/>
      <c r="U269" s="255"/>
      <c r="V269" s="255"/>
      <c r="W269" s="255"/>
      <c r="X269" s="255"/>
      <c r="Y269" s="255"/>
      <c r="Z269" s="255"/>
      <c r="AA269" s="255"/>
      <c r="AB269" s="255"/>
      <c r="AC269" s="255"/>
      <c r="AD269" s="255"/>
      <c r="AE269" s="255"/>
      <c r="AF269" s="52">
        <v>2</v>
      </c>
      <c r="AG269" s="255"/>
      <c r="AH269" s="255"/>
      <c r="AI269" s="255"/>
      <c r="AJ269" s="255"/>
      <c r="AK269" s="255"/>
      <c r="AL269" s="255"/>
      <c r="AM269" s="255"/>
      <c r="AN269" s="255"/>
      <c r="AO269" s="255"/>
      <c r="AP269" s="255"/>
      <c r="AQ269" s="255"/>
      <c r="AR269" s="255"/>
      <c r="AS269" s="255"/>
      <c r="AT269" s="255"/>
    </row>
    <row r="270" spans="1:46" ht="45" customHeight="1" x14ac:dyDescent="0.25">
      <c r="A270" s="254" t="s">
        <v>2226</v>
      </c>
      <c r="B270" s="254" t="s">
        <v>2226</v>
      </c>
      <c r="C270" s="254" t="s">
        <v>2226</v>
      </c>
      <c r="D270" s="254" t="s">
        <v>2226</v>
      </c>
      <c r="E270" s="254" t="s">
        <v>2226</v>
      </c>
      <c r="F270" s="254" t="s">
        <v>2226</v>
      </c>
      <c r="G270" s="254" t="s">
        <v>2226</v>
      </c>
      <c r="H270" s="254" t="s">
        <v>2226</v>
      </c>
      <c r="I270" s="254" t="s">
        <v>2226</v>
      </c>
      <c r="J270" s="254" t="s">
        <v>2226</v>
      </c>
      <c r="K270" s="254" t="s">
        <v>2226</v>
      </c>
      <c r="L270" s="254" t="s">
        <v>2226</v>
      </c>
      <c r="M270" s="254" t="s">
        <v>2226</v>
      </c>
      <c r="N270" s="254" t="s">
        <v>2226</v>
      </c>
      <c r="O270" s="254" t="s">
        <v>2226</v>
      </c>
      <c r="P270" s="254" t="s">
        <v>2226</v>
      </c>
      <c r="Q270" s="52">
        <v>2</v>
      </c>
      <c r="R270" s="255"/>
      <c r="S270" s="255"/>
      <c r="T270" s="255"/>
      <c r="U270" s="255"/>
      <c r="V270" s="255"/>
      <c r="W270" s="255"/>
      <c r="X270" s="255"/>
      <c r="Y270" s="255"/>
      <c r="Z270" s="255"/>
      <c r="AA270" s="255"/>
      <c r="AB270" s="255"/>
      <c r="AC270" s="255"/>
      <c r="AD270" s="255"/>
      <c r="AE270" s="255"/>
      <c r="AF270" s="52">
        <v>2</v>
      </c>
      <c r="AG270" s="255"/>
      <c r="AH270" s="255"/>
      <c r="AI270" s="255"/>
      <c r="AJ270" s="255"/>
      <c r="AK270" s="255"/>
      <c r="AL270" s="255"/>
      <c r="AM270" s="255"/>
      <c r="AN270" s="255"/>
      <c r="AO270" s="255"/>
      <c r="AP270" s="255"/>
      <c r="AQ270" s="255"/>
      <c r="AR270" s="255"/>
      <c r="AS270" s="255"/>
      <c r="AT270" s="255"/>
    </row>
    <row r="271" spans="1:46" ht="45" customHeight="1" x14ac:dyDescent="0.25">
      <c r="A271" s="254" t="s">
        <v>2227</v>
      </c>
      <c r="B271" s="254" t="s">
        <v>2227</v>
      </c>
      <c r="C271" s="254" t="s">
        <v>2227</v>
      </c>
      <c r="D271" s="254" t="s">
        <v>2227</v>
      </c>
      <c r="E271" s="254" t="s">
        <v>2227</v>
      </c>
      <c r="F271" s="254" t="s">
        <v>2227</v>
      </c>
      <c r="G271" s="254" t="s">
        <v>2227</v>
      </c>
      <c r="H271" s="254" t="s">
        <v>2227</v>
      </c>
      <c r="I271" s="254" t="s">
        <v>2227</v>
      </c>
      <c r="J271" s="254" t="s">
        <v>2227</v>
      </c>
      <c r="K271" s="254" t="s">
        <v>2227</v>
      </c>
      <c r="L271" s="254" t="s">
        <v>2227</v>
      </c>
      <c r="M271" s="254" t="s">
        <v>2227</v>
      </c>
      <c r="N271" s="254" t="s">
        <v>2227</v>
      </c>
      <c r="O271" s="254" t="s">
        <v>2227</v>
      </c>
      <c r="P271" s="254" t="s">
        <v>2227</v>
      </c>
      <c r="Q271" s="52">
        <v>2</v>
      </c>
      <c r="R271" s="255"/>
      <c r="S271" s="255"/>
      <c r="T271" s="255"/>
      <c r="U271" s="255"/>
      <c r="V271" s="255"/>
      <c r="W271" s="255"/>
      <c r="X271" s="255"/>
      <c r="Y271" s="255"/>
      <c r="Z271" s="255"/>
      <c r="AA271" s="255"/>
      <c r="AB271" s="255"/>
      <c r="AC271" s="255"/>
      <c r="AD271" s="255"/>
      <c r="AE271" s="255"/>
      <c r="AF271" s="52">
        <v>2</v>
      </c>
      <c r="AG271" s="255"/>
      <c r="AH271" s="255"/>
      <c r="AI271" s="255"/>
      <c r="AJ271" s="255"/>
      <c r="AK271" s="255"/>
      <c r="AL271" s="255"/>
      <c r="AM271" s="255"/>
      <c r="AN271" s="255"/>
      <c r="AO271" s="255"/>
      <c r="AP271" s="255"/>
      <c r="AQ271" s="255"/>
      <c r="AR271" s="255"/>
      <c r="AS271" s="255"/>
      <c r="AT271" s="255"/>
    </row>
    <row r="272" spans="1:46" ht="45" customHeight="1" x14ac:dyDescent="0.25">
      <c r="A272" s="254" t="s">
        <v>2228</v>
      </c>
      <c r="B272" s="254" t="s">
        <v>2228</v>
      </c>
      <c r="C272" s="254" t="s">
        <v>2228</v>
      </c>
      <c r="D272" s="254" t="s">
        <v>2228</v>
      </c>
      <c r="E272" s="254" t="s">
        <v>2228</v>
      </c>
      <c r="F272" s="254" t="s">
        <v>2228</v>
      </c>
      <c r="G272" s="254" t="s">
        <v>2228</v>
      </c>
      <c r="H272" s="254" t="s">
        <v>2228</v>
      </c>
      <c r="I272" s="254" t="s">
        <v>2228</v>
      </c>
      <c r="J272" s="254" t="s">
        <v>2228</v>
      </c>
      <c r="K272" s="254" t="s">
        <v>2228</v>
      </c>
      <c r="L272" s="254" t="s">
        <v>2228</v>
      </c>
      <c r="M272" s="254" t="s">
        <v>2228</v>
      </c>
      <c r="N272" s="254" t="s">
        <v>2228</v>
      </c>
      <c r="O272" s="254" t="s">
        <v>2228</v>
      </c>
      <c r="P272" s="254" t="s">
        <v>2228</v>
      </c>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2229</v>
      </c>
      <c r="B273" s="254" t="s">
        <v>2229</v>
      </c>
      <c r="C273" s="254" t="s">
        <v>2229</v>
      </c>
      <c r="D273" s="254" t="s">
        <v>2229</v>
      </c>
      <c r="E273" s="254" t="s">
        <v>2229</v>
      </c>
      <c r="F273" s="254" t="s">
        <v>2229</v>
      </c>
      <c r="G273" s="254" t="s">
        <v>2229</v>
      </c>
      <c r="H273" s="254" t="s">
        <v>2229</v>
      </c>
      <c r="I273" s="254" t="s">
        <v>2229</v>
      </c>
      <c r="J273" s="254" t="s">
        <v>2229</v>
      </c>
      <c r="K273" s="254" t="s">
        <v>2229</v>
      </c>
      <c r="L273" s="254" t="s">
        <v>2229</v>
      </c>
      <c r="M273" s="254" t="s">
        <v>2229</v>
      </c>
      <c r="N273" s="254" t="s">
        <v>2229</v>
      </c>
      <c r="O273" s="254" t="s">
        <v>2229</v>
      </c>
      <c r="P273" s="254" t="s">
        <v>2229</v>
      </c>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4" t="s">
        <v>2230</v>
      </c>
      <c r="B274" s="254"/>
      <c r="C274" s="254"/>
      <c r="D274" s="254"/>
      <c r="E274" s="254"/>
      <c r="F274" s="254"/>
      <c r="G274" s="254"/>
      <c r="H274" s="254"/>
      <c r="I274" s="254"/>
      <c r="J274" s="254"/>
      <c r="K274" s="254"/>
      <c r="L274" s="254"/>
      <c r="M274" s="254"/>
      <c r="N274" s="254"/>
      <c r="O274" s="254"/>
      <c r="P274" s="254"/>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1525</v>
      </c>
      <c r="B275" s="255" t="s">
        <v>1525</v>
      </c>
      <c r="C275" s="255" t="s">
        <v>1525</v>
      </c>
      <c r="D275" s="255" t="s">
        <v>1525</v>
      </c>
      <c r="E275" s="255" t="s">
        <v>1525</v>
      </c>
      <c r="F275" s="255" t="s">
        <v>1525</v>
      </c>
      <c r="G275" s="255" t="s">
        <v>1525</v>
      </c>
      <c r="H275" s="255" t="s">
        <v>1525</v>
      </c>
      <c r="I275" s="255" t="s">
        <v>1525</v>
      </c>
      <c r="J275" s="255" t="s">
        <v>1525</v>
      </c>
      <c r="K275" s="255" t="s">
        <v>1525</v>
      </c>
      <c r="L275" s="255" t="s">
        <v>1525</v>
      </c>
      <c r="M275" s="255" t="s">
        <v>1525</v>
      </c>
      <c r="N275" s="255" t="s">
        <v>1525</v>
      </c>
      <c r="O275" s="255" t="s">
        <v>1525</v>
      </c>
      <c r="P275" s="255" t="s">
        <v>1525</v>
      </c>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2231</v>
      </c>
      <c r="B276" s="255" t="s">
        <v>2231</v>
      </c>
      <c r="C276" s="255" t="s">
        <v>2231</v>
      </c>
      <c r="D276" s="255" t="s">
        <v>2231</v>
      </c>
      <c r="E276" s="255" t="s">
        <v>2231</v>
      </c>
      <c r="F276" s="255" t="s">
        <v>2231</v>
      </c>
      <c r="G276" s="255" t="s">
        <v>2231</v>
      </c>
      <c r="H276" s="255" t="s">
        <v>2231</v>
      </c>
      <c r="I276" s="255" t="s">
        <v>2231</v>
      </c>
      <c r="J276" s="255" t="s">
        <v>2231</v>
      </c>
      <c r="K276" s="255" t="s">
        <v>2231</v>
      </c>
      <c r="L276" s="255" t="s">
        <v>2231</v>
      </c>
      <c r="M276" s="255" t="s">
        <v>2231</v>
      </c>
      <c r="N276" s="255" t="s">
        <v>2231</v>
      </c>
      <c r="O276" s="255" t="s">
        <v>2231</v>
      </c>
      <c r="P276" s="255" t="s">
        <v>2231</v>
      </c>
      <c r="Q276" s="52">
        <v>2</v>
      </c>
      <c r="R276" s="255"/>
      <c r="S276" s="255"/>
      <c r="T276" s="255"/>
      <c r="U276" s="255"/>
      <c r="V276" s="255"/>
      <c r="W276" s="255"/>
      <c r="X276" s="255"/>
      <c r="Y276" s="255"/>
      <c r="Z276" s="255"/>
      <c r="AA276" s="255"/>
      <c r="AB276" s="255"/>
      <c r="AC276" s="255"/>
      <c r="AD276" s="255"/>
      <c r="AE276" s="255"/>
      <c r="AF276" s="52">
        <v>2</v>
      </c>
      <c r="AG276" s="255"/>
      <c r="AH276" s="255"/>
      <c r="AI276" s="255"/>
      <c r="AJ276" s="255"/>
      <c r="AK276" s="255"/>
      <c r="AL276" s="255"/>
      <c r="AM276" s="255"/>
      <c r="AN276" s="255"/>
      <c r="AO276" s="255"/>
      <c r="AP276" s="255"/>
      <c r="AQ276" s="255"/>
      <c r="AR276" s="255"/>
      <c r="AS276" s="255"/>
      <c r="AT276" s="255"/>
    </row>
    <row r="277" spans="1:46" ht="45" customHeight="1" x14ac:dyDescent="0.25">
      <c r="A277" s="254" t="s">
        <v>2232</v>
      </c>
      <c r="B277" s="254" t="s">
        <v>2232</v>
      </c>
      <c r="C277" s="254" t="s">
        <v>2232</v>
      </c>
      <c r="D277" s="254" t="s">
        <v>2232</v>
      </c>
      <c r="E277" s="254" t="s">
        <v>2232</v>
      </c>
      <c r="F277" s="254" t="s">
        <v>2232</v>
      </c>
      <c r="G277" s="254" t="s">
        <v>2232</v>
      </c>
      <c r="H277" s="254" t="s">
        <v>2232</v>
      </c>
      <c r="I277" s="254" t="s">
        <v>2232</v>
      </c>
      <c r="J277" s="254" t="s">
        <v>2232</v>
      </c>
      <c r="K277" s="254" t="s">
        <v>2232</v>
      </c>
      <c r="L277" s="254" t="s">
        <v>2232</v>
      </c>
      <c r="M277" s="254" t="s">
        <v>2232</v>
      </c>
      <c r="N277" s="254" t="s">
        <v>2232</v>
      </c>
      <c r="O277" s="254" t="s">
        <v>2232</v>
      </c>
      <c r="P277" s="254" t="s">
        <v>2232</v>
      </c>
      <c r="Q277" s="52">
        <v>2</v>
      </c>
      <c r="R277" s="255"/>
      <c r="S277" s="255"/>
      <c r="T277" s="255"/>
      <c r="U277" s="255"/>
      <c r="V277" s="255"/>
      <c r="W277" s="255"/>
      <c r="X277" s="255"/>
      <c r="Y277" s="255"/>
      <c r="Z277" s="255"/>
      <c r="AA277" s="255"/>
      <c r="AB277" s="255"/>
      <c r="AC277" s="255"/>
      <c r="AD277" s="255"/>
      <c r="AE277" s="255"/>
      <c r="AF277" s="52">
        <v>2</v>
      </c>
      <c r="AG277" s="255"/>
      <c r="AH277" s="255"/>
      <c r="AI277" s="255"/>
      <c r="AJ277" s="255"/>
      <c r="AK277" s="255"/>
      <c r="AL277" s="255"/>
      <c r="AM277" s="255"/>
      <c r="AN277" s="255"/>
      <c r="AO277" s="255"/>
      <c r="AP277" s="255"/>
      <c r="AQ277" s="255"/>
      <c r="AR277" s="255"/>
      <c r="AS277" s="255"/>
      <c r="AT277" s="255"/>
    </row>
    <row r="278" spans="1:46" ht="45" customHeight="1" x14ac:dyDescent="0.25">
      <c r="A278" s="254" t="s">
        <v>2233</v>
      </c>
      <c r="B278" s="254" t="s">
        <v>2233</v>
      </c>
      <c r="C278" s="254" t="s">
        <v>2233</v>
      </c>
      <c r="D278" s="254" t="s">
        <v>2233</v>
      </c>
      <c r="E278" s="254" t="s">
        <v>2233</v>
      </c>
      <c r="F278" s="254" t="s">
        <v>2233</v>
      </c>
      <c r="G278" s="254" t="s">
        <v>2233</v>
      </c>
      <c r="H278" s="254" t="s">
        <v>2233</v>
      </c>
      <c r="I278" s="254" t="s">
        <v>2233</v>
      </c>
      <c r="J278" s="254" t="s">
        <v>2233</v>
      </c>
      <c r="K278" s="254" t="s">
        <v>2233</v>
      </c>
      <c r="L278" s="254" t="s">
        <v>2233</v>
      </c>
      <c r="M278" s="254" t="s">
        <v>2233</v>
      </c>
      <c r="N278" s="254" t="s">
        <v>2233</v>
      </c>
      <c r="O278" s="254" t="s">
        <v>2233</v>
      </c>
      <c r="P278" s="254" t="s">
        <v>2233</v>
      </c>
      <c r="Q278" s="52">
        <v>2</v>
      </c>
      <c r="R278" s="255"/>
      <c r="S278" s="255"/>
      <c r="T278" s="255"/>
      <c r="U278" s="255"/>
      <c r="V278" s="255"/>
      <c r="W278" s="255"/>
      <c r="X278" s="255"/>
      <c r="Y278" s="255"/>
      <c r="Z278" s="255"/>
      <c r="AA278" s="255"/>
      <c r="AB278" s="255"/>
      <c r="AC278" s="255"/>
      <c r="AD278" s="255"/>
      <c r="AE278" s="255"/>
      <c r="AF278" s="52">
        <v>2</v>
      </c>
      <c r="AG278" s="255"/>
      <c r="AH278" s="255"/>
      <c r="AI278" s="255"/>
      <c r="AJ278" s="255"/>
      <c r="AK278" s="255"/>
      <c r="AL278" s="255"/>
      <c r="AM278" s="255"/>
      <c r="AN278" s="255"/>
      <c r="AO278" s="255"/>
      <c r="AP278" s="255"/>
      <c r="AQ278" s="255"/>
      <c r="AR278" s="255"/>
      <c r="AS278" s="255"/>
      <c r="AT278" s="255"/>
    </row>
    <row r="279" spans="1:46" ht="45" customHeight="1" x14ac:dyDescent="0.25">
      <c r="A279" s="254" t="s">
        <v>2234</v>
      </c>
      <c r="B279" s="254" t="s">
        <v>2234</v>
      </c>
      <c r="C279" s="254" t="s">
        <v>2234</v>
      </c>
      <c r="D279" s="254" t="s">
        <v>2234</v>
      </c>
      <c r="E279" s="254" t="s">
        <v>2234</v>
      </c>
      <c r="F279" s="254" t="s">
        <v>2234</v>
      </c>
      <c r="G279" s="254" t="s">
        <v>2234</v>
      </c>
      <c r="H279" s="254" t="s">
        <v>2234</v>
      </c>
      <c r="I279" s="254" t="s">
        <v>2234</v>
      </c>
      <c r="J279" s="254" t="s">
        <v>2234</v>
      </c>
      <c r="K279" s="254" t="s">
        <v>2234</v>
      </c>
      <c r="L279" s="254" t="s">
        <v>2234</v>
      </c>
      <c r="M279" s="254" t="s">
        <v>2234</v>
      </c>
      <c r="N279" s="254" t="s">
        <v>2234</v>
      </c>
      <c r="O279" s="254" t="s">
        <v>2234</v>
      </c>
      <c r="P279" s="254" t="s">
        <v>2234</v>
      </c>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2235</v>
      </c>
      <c r="B280" s="254"/>
      <c r="C280" s="254"/>
      <c r="D280" s="254"/>
      <c r="E280" s="254"/>
      <c r="F280" s="254"/>
      <c r="G280" s="254"/>
      <c r="H280" s="254"/>
      <c r="I280" s="254"/>
      <c r="J280" s="254"/>
      <c r="K280" s="254"/>
      <c r="L280" s="254"/>
      <c r="M280" s="254"/>
      <c r="N280" s="254"/>
      <c r="O280" s="254"/>
      <c r="P280" s="254"/>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4" t="s">
        <v>1549</v>
      </c>
      <c r="B281" s="254" t="s">
        <v>1549</v>
      </c>
      <c r="C281" s="254" t="s">
        <v>1549</v>
      </c>
      <c r="D281" s="254" t="s">
        <v>1549</v>
      </c>
      <c r="E281" s="254" t="s">
        <v>1549</v>
      </c>
      <c r="F281" s="254" t="s">
        <v>1549</v>
      </c>
      <c r="G281" s="254" t="s">
        <v>1549</v>
      </c>
      <c r="H281" s="254" t="s">
        <v>1549</v>
      </c>
      <c r="I281" s="254" t="s">
        <v>1549</v>
      </c>
      <c r="J281" s="254" t="s">
        <v>1549</v>
      </c>
      <c r="K281" s="254" t="s">
        <v>1549</v>
      </c>
      <c r="L281" s="254" t="s">
        <v>1549</v>
      </c>
      <c r="M281" s="254" t="s">
        <v>1549</v>
      </c>
      <c r="N281" s="254" t="s">
        <v>1549</v>
      </c>
      <c r="O281" s="254" t="s">
        <v>1549</v>
      </c>
      <c r="P281" s="254" t="s">
        <v>1549</v>
      </c>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2236</v>
      </c>
      <c r="B282" s="255" t="s">
        <v>2236</v>
      </c>
      <c r="C282" s="255" t="s">
        <v>2236</v>
      </c>
      <c r="D282" s="255" t="s">
        <v>2236</v>
      </c>
      <c r="E282" s="255" t="s">
        <v>2236</v>
      </c>
      <c r="F282" s="255" t="s">
        <v>2236</v>
      </c>
      <c r="G282" s="255" t="s">
        <v>2236</v>
      </c>
      <c r="H282" s="255" t="s">
        <v>2236</v>
      </c>
      <c r="I282" s="255" t="s">
        <v>2236</v>
      </c>
      <c r="J282" s="255" t="s">
        <v>2236</v>
      </c>
      <c r="K282" s="255" t="s">
        <v>2236</v>
      </c>
      <c r="L282" s="255" t="s">
        <v>2236</v>
      </c>
      <c r="M282" s="255" t="s">
        <v>2236</v>
      </c>
      <c r="N282" s="255" t="s">
        <v>2236</v>
      </c>
      <c r="O282" s="255" t="s">
        <v>2236</v>
      </c>
      <c r="P282" s="255" t="s">
        <v>2236</v>
      </c>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2237</v>
      </c>
      <c r="B283" s="255" t="s">
        <v>2237</v>
      </c>
      <c r="C283" s="255" t="s">
        <v>2237</v>
      </c>
      <c r="D283" s="255" t="s">
        <v>2237</v>
      </c>
      <c r="E283" s="255" t="s">
        <v>2237</v>
      </c>
      <c r="F283" s="255" t="s">
        <v>2237</v>
      </c>
      <c r="G283" s="255" t="s">
        <v>2237</v>
      </c>
      <c r="H283" s="255" t="s">
        <v>2237</v>
      </c>
      <c r="I283" s="255" t="s">
        <v>2237</v>
      </c>
      <c r="J283" s="255" t="s">
        <v>2237</v>
      </c>
      <c r="K283" s="255" t="s">
        <v>2237</v>
      </c>
      <c r="L283" s="255" t="s">
        <v>2237</v>
      </c>
      <c r="M283" s="255" t="s">
        <v>2237</v>
      </c>
      <c r="N283" s="255" t="s">
        <v>2237</v>
      </c>
      <c r="O283" s="255" t="s">
        <v>2237</v>
      </c>
      <c r="P283" s="255" t="s">
        <v>2237</v>
      </c>
      <c r="Q283" s="52">
        <v>2</v>
      </c>
      <c r="R283" s="255"/>
      <c r="S283" s="255"/>
      <c r="T283" s="255"/>
      <c r="U283" s="255"/>
      <c r="V283" s="255"/>
      <c r="W283" s="255"/>
      <c r="X283" s="255"/>
      <c r="Y283" s="255"/>
      <c r="Z283" s="255"/>
      <c r="AA283" s="255"/>
      <c r="AB283" s="255"/>
      <c r="AC283" s="255"/>
      <c r="AD283" s="255"/>
      <c r="AE283" s="255"/>
      <c r="AF283" s="52">
        <v>2</v>
      </c>
      <c r="AG283" s="255"/>
      <c r="AH283" s="255"/>
      <c r="AI283" s="255"/>
      <c r="AJ283" s="255"/>
      <c r="AK283" s="255"/>
      <c r="AL283" s="255"/>
      <c r="AM283" s="255"/>
      <c r="AN283" s="255"/>
      <c r="AO283" s="255"/>
      <c r="AP283" s="255"/>
      <c r="AQ283" s="255"/>
      <c r="AR283" s="255"/>
      <c r="AS283" s="255"/>
      <c r="AT283" s="255"/>
    </row>
    <row r="284" spans="1:46" ht="45" customHeight="1" x14ac:dyDescent="0.25">
      <c r="A284" s="254" t="s">
        <v>2238</v>
      </c>
      <c r="B284" s="254" t="s">
        <v>2238</v>
      </c>
      <c r="C284" s="254" t="s">
        <v>2238</v>
      </c>
      <c r="D284" s="254" t="s">
        <v>2238</v>
      </c>
      <c r="E284" s="254" t="s">
        <v>2238</v>
      </c>
      <c r="F284" s="254" t="s">
        <v>2238</v>
      </c>
      <c r="G284" s="254" t="s">
        <v>2238</v>
      </c>
      <c r="H284" s="254" t="s">
        <v>2238</v>
      </c>
      <c r="I284" s="254" t="s">
        <v>2238</v>
      </c>
      <c r="J284" s="254" t="s">
        <v>2238</v>
      </c>
      <c r="K284" s="254" t="s">
        <v>2238</v>
      </c>
      <c r="L284" s="254" t="s">
        <v>2238</v>
      </c>
      <c r="M284" s="254" t="s">
        <v>2238</v>
      </c>
      <c r="N284" s="254" t="s">
        <v>2238</v>
      </c>
      <c r="O284" s="254" t="s">
        <v>2238</v>
      </c>
      <c r="P284" s="254" t="s">
        <v>2238</v>
      </c>
      <c r="Q284" s="52">
        <v>2</v>
      </c>
      <c r="R284" s="255"/>
      <c r="S284" s="255"/>
      <c r="T284" s="255"/>
      <c r="U284" s="255"/>
      <c r="V284" s="255"/>
      <c r="W284" s="255"/>
      <c r="X284" s="255"/>
      <c r="Y284" s="255"/>
      <c r="Z284" s="255"/>
      <c r="AA284" s="255"/>
      <c r="AB284" s="255"/>
      <c r="AC284" s="255"/>
      <c r="AD284" s="255"/>
      <c r="AE284" s="255"/>
      <c r="AF284" s="52">
        <v>2</v>
      </c>
      <c r="AG284" s="255"/>
      <c r="AH284" s="255"/>
      <c r="AI284" s="255"/>
      <c r="AJ284" s="255"/>
      <c r="AK284" s="255"/>
      <c r="AL284" s="255"/>
      <c r="AM284" s="255"/>
      <c r="AN284" s="255"/>
      <c r="AO284" s="255"/>
      <c r="AP284" s="255"/>
      <c r="AQ284" s="255"/>
      <c r="AR284" s="255"/>
      <c r="AS284" s="255"/>
      <c r="AT284" s="255"/>
    </row>
    <row r="285" spans="1:46" ht="45" customHeight="1" x14ac:dyDescent="0.25">
      <c r="A285" s="254" t="s">
        <v>2239</v>
      </c>
      <c r="B285" s="254" t="s">
        <v>2239</v>
      </c>
      <c r="C285" s="254" t="s">
        <v>2239</v>
      </c>
      <c r="D285" s="254" t="s">
        <v>2239</v>
      </c>
      <c r="E285" s="254" t="s">
        <v>2239</v>
      </c>
      <c r="F285" s="254" t="s">
        <v>2239</v>
      </c>
      <c r="G285" s="254" t="s">
        <v>2239</v>
      </c>
      <c r="H285" s="254" t="s">
        <v>2239</v>
      </c>
      <c r="I285" s="254" t="s">
        <v>2239</v>
      </c>
      <c r="J285" s="254" t="s">
        <v>2239</v>
      </c>
      <c r="K285" s="254" t="s">
        <v>2239</v>
      </c>
      <c r="L285" s="254" t="s">
        <v>2239</v>
      </c>
      <c r="M285" s="254" t="s">
        <v>2239</v>
      </c>
      <c r="N285" s="254" t="s">
        <v>2239</v>
      </c>
      <c r="O285" s="254" t="s">
        <v>2239</v>
      </c>
      <c r="P285" s="254" t="s">
        <v>2239</v>
      </c>
      <c r="Q285" s="52">
        <v>2</v>
      </c>
      <c r="R285" s="255"/>
      <c r="S285" s="255"/>
      <c r="T285" s="255"/>
      <c r="U285" s="255"/>
      <c r="V285" s="255"/>
      <c r="W285" s="255"/>
      <c r="X285" s="255"/>
      <c r="Y285" s="255"/>
      <c r="Z285" s="255"/>
      <c r="AA285" s="255"/>
      <c r="AB285" s="255"/>
      <c r="AC285" s="255"/>
      <c r="AD285" s="255"/>
      <c r="AE285" s="255"/>
      <c r="AF285" s="52">
        <v>2</v>
      </c>
      <c r="AG285" s="255"/>
      <c r="AH285" s="255"/>
      <c r="AI285" s="255"/>
      <c r="AJ285" s="255"/>
      <c r="AK285" s="255"/>
      <c r="AL285" s="255"/>
      <c r="AM285" s="255"/>
      <c r="AN285" s="255"/>
      <c r="AO285" s="255"/>
      <c r="AP285" s="255"/>
      <c r="AQ285" s="255"/>
      <c r="AR285" s="255"/>
      <c r="AS285" s="255"/>
      <c r="AT285" s="255"/>
    </row>
    <row r="286" spans="1:46" ht="45" customHeight="1" x14ac:dyDescent="0.25">
      <c r="A286" s="254" t="s">
        <v>2240</v>
      </c>
      <c r="B286" s="254"/>
      <c r="C286" s="254"/>
      <c r="D286" s="254"/>
      <c r="E286" s="254"/>
      <c r="F286" s="254"/>
      <c r="G286" s="254"/>
      <c r="H286" s="254"/>
      <c r="I286" s="254"/>
      <c r="J286" s="254"/>
      <c r="K286" s="254"/>
      <c r="L286" s="254"/>
      <c r="M286" s="254"/>
      <c r="N286" s="254"/>
      <c r="O286" s="254"/>
      <c r="P286" s="254"/>
      <c r="Q286" s="52">
        <v>2</v>
      </c>
      <c r="R286" s="255"/>
      <c r="S286" s="255"/>
      <c r="T286" s="255"/>
      <c r="U286" s="255"/>
      <c r="V286" s="255"/>
      <c r="W286" s="255"/>
      <c r="X286" s="255"/>
      <c r="Y286" s="255"/>
      <c r="Z286" s="255"/>
      <c r="AA286" s="255"/>
      <c r="AB286" s="255"/>
      <c r="AC286" s="255"/>
      <c r="AD286" s="255"/>
      <c r="AE286" s="255"/>
      <c r="AF286" s="52">
        <v>2</v>
      </c>
      <c r="AG286" s="255"/>
      <c r="AH286" s="255"/>
      <c r="AI286" s="255"/>
      <c r="AJ286" s="255"/>
      <c r="AK286" s="255"/>
      <c r="AL286" s="255"/>
      <c r="AM286" s="255"/>
      <c r="AN286" s="255"/>
      <c r="AO286" s="255"/>
      <c r="AP286" s="255"/>
      <c r="AQ286" s="255"/>
      <c r="AR286" s="255"/>
      <c r="AS286" s="255"/>
      <c r="AT286" s="255"/>
    </row>
    <row r="287" spans="1:46" ht="45" customHeight="1" x14ac:dyDescent="0.25">
      <c r="A287" s="254" t="s">
        <v>2241</v>
      </c>
      <c r="B287" s="254" t="s">
        <v>2241</v>
      </c>
      <c r="C287" s="254" t="s">
        <v>2241</v>
      </c>
      <c r="D287" s="254" t="s">
        <v>2241</v>
      </c>
      <c r="E287" s="254" t="s">
        <v>2241</v>
      </c>
      <c r="F287" s="254" t="s">
        <v>2241</v>
      </c>
      <c r="G287" s="254" t="s">
        <v>2241</v>
      </c>
      <c r="H287" s="254" t="s">
        <v>2241</v>
      </c>
      <c r="I287" s="254" t="s">
        <v>2241</v>
      </c>
      <c r="J287" s="254" t="s">
        <v>2241</v>
      </c>
      <c r="K287" s="254" t="s">
        <v>2241</v>
      </c>
      <c r="L287" s="254" t="s">
        <v>2241</v>
      </c>
      <c r="M287" s="254" t="s">
        <v>2241</v>
      </c>
      <c r="N287" s="254" t="s">
        <v>2241</v>
      </c>
      <c r="O287" s="254" t="s">
        <v>2241</v>
      </c>
      <c r="P287" s="254" t="s">
        <v>2241</v>
      </c>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4" t="s">
        <v>2242</v>
      </c>
      <c r="B288" s="254" t="s">
        <v>2242</v>
      </c>
      <c r="C288" s="254" t="s">
        <v>2242</v>
      </c>
      <c r="D288" s="254" t="s">
        <v>2242</v>
      </c>
      <c r="E288" s="254" t="s">
        <v>2242</v>
      </c>
      <c r="F288" s="254" t="s">
        <v>2242</v>
      </c>
      <c r="G288" s="254" t="s">
        <v>2242</v>
      </c>
      <c r="H288" s="254" t="s">
        <v>2242</v>
      </c>
      <c r="I288" s="254" t="s">
        <v>2242</v>
      </c>
      <c r="J288" s="254" t="s">
        <v>2242</v>
      </c>
      <c r="K288" s="254" t="s">
        <v>2242</v>
      </c>
      <c r="L288" s="254" t="s">
        <v>2242</v>
      </c>
      <c r="M288" s="254" t="s">
        <v>2242</v>
      </c>
      <c r="N288" s="254" t="s">
        <v>2242</v>
      </c>
      <c r="O288" s="254" t="s">
        <v>2242</v>
      </c>
      <c r="P288" s="254" t="s">
        <v>2242</v>
      </c>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4" t="s">
        <v>2243</v>
      </c>
      <c r="B289" s="254" t="s">
        <v>2243</v>
      </c>
      <c r="C289" s="254" t="s">
        <v>2243</v>
      </c>
      <c r="D289" s="254" t="s">
        <v>2243</v>
      </c>
      <c r="E289" s="254" t="s">
        <v>2243</v>
      </c>
      <c r="F289" s="254" t="s">
        <v>2243</v>
      </c>
      <c r="G289" s="254" t="s">
        <v>2243</v>
      </c>
      <c r="H289" s="254" t="s">
        <v>2243</v>
      </c>
      <c r="I289" s="254" t="s">
        <v>2243</v>
      </c>
      <c r="J289" s="254" t="s">
        <v>2243</v>
      </c>
      <c r="K289" s="254" t="s">
        <v>2243</v>
      </c>
      <c r="L289" s="254" t="s">
        <v>2243</v>
      </c>
      <c r="M289" s="254" t="s">
        <v>2243</v>
      </c>
      <c r="N289" s="254" t="s">
        <v>2243</v>
      </c>
      <c r="O289" s="254" t="s">
        <v>2243</v>
      </c>
      <c r="P289" s="254" t="s">
        <v>2243</v>
      </c>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2244</v>
      </c>
      <c r="B290" s="255" t="s">
        <v>2244</v>
      </c>
      <c r="C290" s="255" t="s">
        <v>2244</v>
      </c>
      <c r="D290" s="255" t="s">
        <v>2244</v>
      </c>
      <c r="E290" s="255" t="s">
        <v>2244</v>
      </c>
      <c r="F290" s="255" t="s">
        <v>2244</v>
      </c>
      <c r="G290" s="255" t="s">
        <v>2244</v>
      </c>
      <c r="H290" s="255" t="s">
        <v>2244</v>
      </c>
      <c r="I290" s="255" t="s">
        <v>2244</v>
      </c>
      <c r="J290" s="255" t="s">
        <v>2244</v>
      </c>
      <c r="K290" s="255" t="s">
        <v>2244</v>
      </c>
      <c r="L290" s="255" t="s">
        <v>2244</v>
      </c>
      <c r="M290" s="255" t="s">
        <v>2244</v>
      </c>
      <c r="N290" s="255" t="s">
        <v>2244</v>
      </c>
      <c r="O290" s="255" t="s">
        <v>2244</v>
      </c>
      <c r="P290" s="255" t="s">
        <v>2244</v>
      </c>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2245</v>
      </c>
      <c r="B291" s="255" t="s">
        <v>2245</v>
      </c>
      <c r="C291" s="255" t="s">
        <v>2245</v>
      </c>
      <c r="D291" s="255" t="s">
        <v>2245</v>
      </c>
      <c r="E291" s="255" t="s">
        <v>2245</v>
      </c>
      <c r="F291" s="255" t="s">
        <v>2245</v>
      </c>
      <c r="G291" s="255" t="s">
        <v>2245</v>
      </c>
      <c r="H291" s="255" t="s">
        <v>2245</v>
      </c>
      <c r="I291" s="255" t="s">
        <v>2245</v>
      </c>
      <c r="J291" s="255" t="s">
        <v>2245</v>
      </c>
      <c r="K291" s="255" t="s">
        <v>2245</v>
      </c>
      <c r="L291" s="255" t="s">
        <v>2245</v>
      </c>
      <c r="M291" s="255" t="s">
        <v>2245</v>
      </c>
      <c r="N291" s="255" t="s">
        <v>2245</v>
      </c>
      <c r="O291" s="255" t="s">
        <v>2245</v>
      </c>
      <c r="P291" s="255" t="s">
        <v>2245</v>
      </c>
      <c r="Q291" s="52">
        <v>2</v>
      </c>
      <c r="R291" s="255"/>
      <c r="S291" s="255"/>
      <c r="T291" s="255"/>
      <c r="U291" s="255"/>
      <c r="V291" s="255"/>
      <c r="W291" s="255"/>
      <c r="X291" s="255"/>
      <c r="Y291" s="255"/>
      <c r="Z291" s="255"/>
      <c r="AA291" s="255"/>
      <c r="AB291" s="255"/>
      <c r="AC291" s="255"/>
      <c r="AD291" s="255"/>
      <c r="AE291" s="255"/>
      <c r="AF291" s="52">
        <v>2</v>
      </c>
      <c r="AG291" s="255"/>
      <c r="AH291" s="255"/>
      <c r="AI291" s="255"/>
      <c r="AJ291" s="255"/>
      <c r="AK291" s="255"/>
      <c r="AL291" s="255"/>
      <c r="AM291" s="255"/>
      <c r="AN291" s="255"/>
      <c r="AO291" s="255"/>
      <c r="AP291" s="255"/>
      <c r="AQ291" s="255"/>
      <c r="AR291" s="255"/>
      <c r="AS291" s="255"/>
      <c r="AT291" s="255"/>
    </row>
    <row r="292" spans="1:46" ht="45" customHeight="1" x14ac:dyDescent="0.25">
      <c r="A292" s="254" t="s">
        <v>2246</v>
      </c>
      <c r="B292" s="254"/>
      <c r="C292" s="254"/>
      <c r="D292" s="254"/>
      <c r="E292" s="254"/>
      <c r="F292" s="254"/>
      <c r="G292" s="254"/>
      <c r="H292" s="254"/>
      <c r="I292" s="254"/>
      <c r="J292" s="254"/>
      <c r="K292" s="254"/>
      <c r="L292" s="254"/>
      <c r="M292" s="254"/>
      <c r="N292" s="254"/>
      <c r="O292" s="254"/>
      <c r="P292" s="254"/>
      <c r="Q292" s="52">
        <v>2</v>
      </c>
      <c r="R292" s="255"/>
      <c r="S292" s="255"/>
      <c r="T292" s="255"/>
      <c r="U292" s="255"/>
      <c r="V292" s="255"/>
      <c r="W292" s="255"/>
      <c r="X292" s="255"/>
      <c r="Y292" s="255"/>
      <c r="Z292" s="255"/>
      <c r="AA292" s="255"/>
      <c r="AB292" s="255"/>
      <c r="AC292" s="255"/>
      <c r="AD292" s="255"/>
      <c r="AE292" s="255"/>
      <c r="AF292" s="52">
        <v>2</v>
      </c>
      <c r="AG292" s="255"/>
      <c r="AH292" s="255"/>
      <c r="AI292" s="255"/>
      <c r="AJ292" s="255"/>
      <c r="AK292" s="255"/>
      <c r="AL292" s="255"/>
      <c r="AM292" s="255"/>
      <c r="AN292" s="255"/>
      <c r="AO292" s="255"/>
      <c r="AP292" s="255"/>
      <c r="AQ292" s="255"/>
      <c r="AR292" s="255"/>
      <c r="AS292" s="255"/>
      <c r="AT292" s="255"/>
    </row>
    <row r="293" spans="1:46" ht="45" customHeight="1" x14ac:dyDescent="0.25">
      <c r="A293" s="254" t="s">
        <v>2247</v>
      </c>
      <c r="B293" s="254" t="s">
        <v>2247</v>
      </c>
      <c r="C293" s="254" t="s">
        <v>2247</v>
      </c>
      <c r="D293" s="254" t="s">
        <v>2247</v>
      </c>
      <c r="E293" s="254" t="s">
        <v>2247</v>
      </c>
      <c r="F293" s="254" t="s">
        <v>2247</v>
      </c>
      <c r="G293" s="254" t="s">
        <v>2247</v>
      </c>
      <c r="H293" s="254" t="s">
        <v>2247</v>
      </c>
      <c r="I293" s="254" t="s">
        <v>2247</v>
      </c>
      <c r="J293" s="254" t="s">
        <v>2247</v>
      </c>
      <c r="K293" s="254" t="s">
        <v>2247</v>
      </c>
      <c r="L293" s="254" t="s">
        <v>2247</v>
      </c>
      <c r="M293" s="254" t="s">
        <v>2247</v>
      </c>
      <c r="N293" s="254" t="s">
        <v>2247</v>
      </c>
      <c r="O293" s="254" t="s">
        <v>2247</v>
      </c>
      <c r="P293" s="254" t="s">
        <v>2247</v>
      </c>
      <c r="Q293" s="52">
        <v>2</v>
      </c>
      <c r="R293" s="255"/>
      <c r="S293" s="255"/>
      <c r="T293" s="255"/>
      <c r="U293" s="255"/>
      <c r="V293" s="255"/>
      <c r="W293" s="255"/>
      <c r="X293" s="255"/>
      <c r="Y293" s="255"/>
      <c r="Z293" s="255"/>
      <c r="AA293" s="255"/>
      <c r="AB293" s="255"/>
      <c r="AC293" s="255"/>
      <c r="AD293" s="255"/>
      <c r="AE293" s="255"/>
      <c r="AF293" s="52">
        <v>2</v>
      </c>
      <c r="AG293" s="255"/>
      <c r="AH293" s="255"/>
      <c r="AI293" s="255"/>
      <c r="AJ293" s="255"/>
      <c r="AK293" s="255"/>
      <c r="AL293" s="255"/>
      <c r="AM293" s="255"/>
      <c r="AN293" s="255"/>
      <c r="AO293" s="255"/>
      <c r="AP293" s="255"/>
      <c r="AQ293" s="255"/>
      <c r="AR293" s="255"/>
      <c r="AS293" s="255"/>
      <c r="AT293" s="255"/>
    </row>
    <row r="294" spans="1:46" ht="45" customHeight="1" x14ac:dyDescent="0.25">
      <c r="A294" s="254" t="s">
        <v>2248</v>
      </c>
      <c r="B294" s="254" t="s">
        <v>2248</v>
      </c>
      <c r="C294" s="254" t="s">
        <v>2248</v>
      </c>
      <c r="D294" s="254" t="s">
        <v>2248</v>
      </c>
      <c r="E294" s="254" t="s">
        <v>2248</v>
      </c>
      <c r="F294" s="254" t="s">
        <v>2248</v>
      </c>
      <c r="G294" s="254" t="s">
        <v>2248</v>
      </c>
      <c r="H294" s="254" t="s">
        <v>2248</v>
      </c>
      <c r="I294" s="254" t="s">
        <v>2248</v>
      </c>
      <c r="J294" s="254" t="s">
        <v>2248</v>
      </c>
      <c r="K294" s="254" t="s">
        <v>2248</v>
      </c>
      <c r="L294" s="254" t="s">
        <v>2248</v>
      </c>
      <c r="M294" s="254" t="s">
        <v>2248</v>
      </c>
      <c r="N294" s="254" t="s">
        <v>2248</v>
      </c>
      <c r="O294" s="254" t="s">
        <v>2248</v>
      </c>
      <c r="P294" s="254" t="s">
        <v>2248</v>
      </c>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4" t="s">
        <v>2249</v>
      </c>
      <c r="B295" s="254" t="s">
        <v>2249</v>
      </c>
      <c r="C295" s="254" t="s">
        <v>2249</v>
      </c>
      <c r="D295" s="254" t="s">
        <v>2249</v>
      </c>
      <c r="E295" s="254" t="s">
        <v>2249</v>
      </c>
      <c r="F295" s="254" t="s">
        <v>2249</v>
      </c>
      <c r="G295" s="254" t="s">
        <v>2249</v>
      </c>
      <c r="H295" s="254" t="s">
        <v>2249</v>
      </c>
      <c r="I295" s="254" t="s">
        <v>2249</v>
      </c>
      <c r="J295" s="254" t="s">
        <v>2249</v>
      </c>
      <c r="K295" s="254" t="s">
        <v>2249</v>
      </c>
      <c r="L295" s="254" t="s">
        <v>2249</v>
      </c>
      <c r="M295" s="254" t="s">
        <v>2249</v>
      </c>
      <c r="N295" s="254" t="s">
        <v>2249</v>
      </c>
      <c r="O295" s="254" t="s">
        <v>2249</v>
      </c>
      <c r="P295" s="254" t="s">
        <v>2249</v>
      </c>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4" t="s">
        <v>2250</v>
      </c>
      <c r="B296" s="254" t="s">
        <v>2250</v>
      </c>
      <c r="C296" s="254" t="s">
        <v>2250</v>
      </c>
      <c r="D296" s="254" t="s">
        <v>2250</v>
      </c>
      <c r="E296" s="254" t="s">
        <v>2250</v>
      </c>
      <c r="F296" s="254" t="s">
        <v>2250</v>
      </c>
      <c r="G296" s="254" t="s">
        <v>2250</v>
      </c>
      <c r="H296" s="254" t="s">
        <v>2250</v>
      </c>
      <c r="I296" s="254" t="s">
        <v>2250</v>
      </c>
      <c r="J296" s="254" t="s">
        <v>2250</v>
      </c>
      <c r="K296" s="254" t="s">
        <v>2250</v>
      </c>
      <c r="L296" s="254" t="s">
        <v>2250</v>
      </c>
      <c r="M296" s="254" t="s">
        <v>2250</v>
      </c>
      <c r="N296" s="254" t="s">
        <v>2250</v>
      </c>
      <c r="O296" s="254" t="s">
        <v>2250</v>
      </c>
      <c r="P296" s="254" t="s">
        <v>2250</v>
      </c>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2251</v>
      </c>
      <c r="B297" s="255" t="s">
        <v>2251</v>
      </c>
      <c r="C297" s="255" t="s">
        <v>2251</v>
      </c>
      <c r="D297" s="255" t="s">
        <v>2251</v>
      </c>
      <c r="E297" s="255" t="s">
        <v>2251</v>
      </c>
      <c r="F297" s="255" t="s">
        <v>2251</v>
      </c>
      <c r="G297" s="255" t="s">
        <v>2251</v>
      </c>
      <c r="H297" s="255" t="s">
        <v>2251</v>
      </c>
      <c r="I297" s="255" t="s">
        <v>2251</v>
      </c>
      <c r="J297" s="255" t="s">
        <v>2251</v>
      </c>
      <c r="K297" s="255" t="s">
        <v>2251</v>
      </c>
      <c r="L297" s="255" t="s">
        <v>2251</v>
      </c>
      <c r="M297" s="255" t="s">
        <v>2251</v>
      </c>
      <c r="N297" s="255" t="s">
        <v>2251</v>
      </c>
      <c r="O297" s="255" t="s">
        <v>2251</v>
      </c>
      <c r="P297" s="255" t="s">
        <v>2251</v>
      </c>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2252</v>
      </c>
      <c r="B298" s="255" t="s">
        <v>2252</v>
      </c>
      <c r="C298" s="255" t="s">
        <v>2252</v>
      </c>
      <c r="D298" s="255" t="s">
        <v>2252</v>
      </c>
      <c r="E298" s="255" t="s">
        <v>2252</v>
      </c>
      <c r="F298" s="255" t="s">
        <v>2252</v>
      </c>
      <c r="G298" s="255" t="s">
        <v>2252</v>
      </c>
      <c r="H298" s="255" t="s">
        <v>2252</v>
      </c>
      <c r="I298" s="255" t="s">
        <v>2252</v>
      </c>
      <c r="J298" s="255" t="s">
        <v>2252</v>
      </c>
      <c r="K298" s="255" t="s">
        <v>2252</v>
      </c>
      <c r="L298" s="255" t="s">
        <v>2252</v>
      </c>
      <c r="M298" s="255" t="s">
        <v>2252</v>
      </c>
      <c r="N298" s="255" t="s">
        <v>2252</v>
      </c>
      <c r="O298" s="255" t="s">
        <v>2252</v>
      </c>
      <c r="P298" s="255" t="s">
        <v>2252</v>
      </c>
      <c r="Q298" s="52">
        <v>2</v>
      </c>
      <c r="R298" s="255"/>
      <c r="S298" s="255"/>
      <c r="T298" s="255"/>
      <c r="U298" s="255"/>
      <c r="V298" s="255"/>
      <c r="W298" s="255"/>
      <c r="X298" s="255"/>
      <c r="Y298" s="255"/>
      <c r="Z298" s="255"/>
      <c r="AA298" s="255"/>
      <c r="AB298" s="255"/>
      <c r="AC298" s="255"/>
      <c r="AD298" s="255"/>
      <c r="AE298" s="255"/>
      <c r="AF298" s="52">
        <v>2</v>
      </c>
      <c r="AG298" s="255"/>
      <c r="AH298" s="255"/>
      <c r="AI298" s="255"/>
      <c r="AJ298" s="255"/>
      <c r="AK298" s="255"/>
      <c r="AL298" s="255"/>
      <c r="AM298" s="255"/>
      <c r="AN298" s="255"/>
      <c r="AO298" s="255"/>
      <c r="AP298" s="255"/>
      <c r="AQ298" s="255"/>
      <c r="AR298" s="255"/>
      <c r="AS298" s="255"/>
      <c r="AT298" s="255"/>
    </row>
    <row r="299" spans="1:46" ht="45" customHeight="1" x14ac:dyDescent="0.25">
      <c r="A299" s="254" t="s">
        <v>2253</v>
      </c>
      <c r="B299" s="254" t="s">
        <v>2253</v>
      </c>
      <c r="C299" s="254" t="s">
        <v>2253</v>
      </c>
      <c r="D299" s="254" t="s">
        <v>2253</v>
      </c>
      <c r="E299" s="254" t="s">
        <v>2253</v>
      </c>
      <c r="F299" s="254" t="s">
        <v>2253</v>
      </c>
      <c r="G299" s="254" t="s">
        <v>2253</v>
      </c>
      <c r="H299" s="254" t="s">
        <v>2253</v>
      </c>
      <c r="I299" s="254" t="s">
        <v>2253</v>
      </c>
      <c r="J299" s="254" t="s">
        <v>2253</v>
      </c>
      <c r="K299" s="254" t="s">
        <v>2253</v>
      </c>
      <c r="L299" s="254" t="s">
        <v>2253</v>
      </c>
      <c r="M299" s="254" t="s">
        <v>2253</v>
      </c>
      <c r="N299" s="254" t="s">
        <v>2253</v>
      </c>
      <c r="O299" s="254" t="s">
        <v>2253</v>
      </c>
      <c r="P299" s="254" t="s">
        <v>2253</v>
      </c>
      <c r="Q299" s="52">
        <v>2</v>
      </c>
      <c r="R299" s="255"/>
      <c r="S299" s="255"/>
      <c r="T299" s="255"/>
      <c r="U299" s="255"/>
      <c r="V299" s="255"/>
      <c r="W299" s="255"/>
      <c r="X299" s="255"/>
      <c r="Y299" s="255"/>
      <c r="Z299" s="255"/>
      <c r="AA299" s="255"/>
      <c r="AB299" s="255"/>
      <c r="AC299" s="255"/>
      <c r="AD299" s="255"/>
      <c r="AE299" s="255"/>
      <c r="AF299" s="52">
        <v>2</v>
      </c>
      <c r="AG299" s="255"/>
      <c r="AH299" s="255"/>
      <c r="AI299" s="255"/>
      <c r="AJ299" s="255"/>
      <c r="AK299" s="255"/>
      <c r="AL299" s="255"/>
      <c r="AM299" s="255"/>
      <c r="AN299" s="255"/>
      <c r="AO299" s="255"/>
      <c r="AP299" s="255"/>
      <c r="AQ299" s="255"/>
      <c r="AR299" s="255"/>
      <c r="AS299" s="255"/>
      <c r="AT299" s="255"/>
    </row>
    <row r="300" spans="1:46" ht="45" customHeight="1" x14ac:dyDescent="0.25">
      <c r="A300" s="254" t="s">
        <v>2254</v>
      </c>
      <c r="B300" s="254" t="s">
        <v>2254</v>
      </c>
      <c r="C300" s="254" t="s">
        <v>2254</v>
      </c>
      <c r="D300" s="254" t="s">
        <v>2254</v>
      </c>
      <c r="E300" s="254" t="s">
        <v>2254</v>
      </c>
      <c r="F300" s="254" t="s">
        <v>2254</v>
      </c>
      <c r="G300" s="254" t="s">
        <v>2254</v>
      </c>
      <c r="H300" s="254" t="s">
        <v>2254</v>
      </c>
      <c r="I300" s="254" t="s">
        <v>2254</v>
      </c>
      <c r="J300" s="254" t="s">
        <v>2254</v>
      </c>
      <c r="K300" s="254" t="s">
        <v>2254</v>
      </c>
      <c r="L300" s="254" t="s">
        <v>2254</v>
      </c>
      <c r="M300" s="254" t="s">
        <v>2254</v>
      </c>
      <c r="N300" s="254" t="s">
        <v>2254</v>
      </c>
      <c r="O300" s="254" t="s">
        <v>2254</v>
      </c>
      <c r="P300" s="254" t="s">
        <v>2254</v>
      </c>
      <c r="Q300" s="52">
        <v>2</v>
      </c>
      <c r="R300" s="255"/>
      <c r="S300" s="255"/>
      <c r="T300" s="255"/>
      <c r="U300" s="255"/>
      <c r="V300" s="255"/>
      <c r="W300" s="255"/>
      <c r="X300" s="255"/>
      <c r="Y300" s="255"/>
      <c r="Z300" s="255"/>
      <c r="AA300" s="255"/>
      <c r="AB300" s="255"/>
      <c r="AC300" s="255"/>
      <c r="AD300" s="255"/>
      <c r="AE300" s="255"/>
      <c r="AF300" s="52">
        <v>2</v>
      </c>
      <c r="AG300" s="255"/>
      <c r="AH300" s="255"/>
      <c r="AI300" s="255"/>
      <c r="AJ300" s="255"/>
      <c r="AK300" s="255"/>
      <c r="AL300" s="255"/>
      <c r="AM300" s="255"/>
      <c r="AN300" s="255"/>
      <c r="AO300" s="255"/>
      <c r="AP300" s="255"/>
      <c r="AQ300" s="255"/>
      <c r="AR300" s="255"/>
      <c r="AS300" s="255"/>
      <c r="AT300" s="255"/>
    </row>
    <row r="301" spans="1:46" ht="45" customHeight="1" x14ac:dyDescent="0.25">
      <c r="A301" s="254" t="s">
        <v>2255</v>
      </c>
      <c r="B301" s="254" t="s">
        <v>2255</v>
      </c>
      <c r="C301" s="254" t="s">
        <v>2255</v>
      </c>
      <c r="D301" s="254" t="s">
        <v>2255</v>
      </c>
      <c r="E301" s="254" t="s">
        <v>2255</v>
      </c>
      <c r="F301" s="254" t="s">
        <v>2255</v>
      </c>
      <c r="G301" s="254" t="s">
        <v>2255</v>
      </c>
      <c r="H301" s="254" t="s">
        <v>2255</v>
      </c>
      <c r="I301" s="254" t="s">
        <v>2255</v>
      </c>
      <c r="J301" s="254" t="s">
        <v>2255</v>
      </c>
      <c r="K301" s="254" t="s">
        <v>2255</v>
      </c>
      <c r="L301" s="254" t="s">
        <v>2255</v>
      </c>
      <c r="M301" s="254" t="s">
        <v>2255</v>
      </c>
      <c r="N301" s="254" t="s">
        <v>2255</v>
      </c>
      <c r="O301" s="254" t="s">
        <v>2255</v>
      </c>
      <c r="P301" s="254" t="s">
        <v>2255</v>
      </c>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4" t="s">
        <v>2256</v>
      </c>
      <c r="B302" s="254"/>
      <c r="C302" s="254"/>
      <c r="D302" s="254"/>
      <c r="E302" s="254"/>
      <c r="F302" s="254"/>
      <c r="G302" s="254"/>
      <c r="H302" s="254"/>
      <c r="I302" s="254"/>
      <c r="J302" s="254"/>
      <c r="K302" s="254"/>
      <c r="L302" s="254"/>
      <c r="M302" s="254"/>
      <c r="N302" s="254"/>
      <c r="O302" s="254"/>
      <c r="P302" s="254"/>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4" t="s">
        <v>2257</v>
      </c>
      <c r="B303" s="254" t="s">
        <v>2257</v>
      </c>
      <c r="C303" s="254" t="s">
        <v>2257</v>
      </c>
      <c r="D303" s="254" t="s">
        <v>2257</v>
      </c>
      <c r="E303" s="254" t="s">
        <v>2257</v>
      </c>
      <c r="F303" s="254" t="s">
        <v>2257</v>
      </c>
      <c r="G303" s="254" t="s">
        <v>2257</v>
      </c>
      <c r="H303" s="254" t="s">
        <v>2257</v>
      </c>
      <c r="I303" s="254" t="s">
        <v>2257</v>
      </c>
      <c r="J303" s="254" t="s">
        <v>2257</v>
      </c>
      <c r="K303" s="254" t="s">
        <v>2257</v>
      </c>
      <c r="L303" s="254" t="s">
        <v>2257</v>
      </c>
      <c r="M303" s="254" t="s">
        <v>2257</v>
      </c>
      <c r="N303" s="254" t="s">
        <v>2257</v>
      </c>
      <c r="O303" s="254" t="s">
        <v>2257</v>
      </c>
      <c r="P303" s="254" t="s">
        <v>2257</v>
      </c>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2258</v>
      </c>
      <c r="B304" s="255" t="s">
        <v>2258</v>
      </c>
      <c r="C304" s="255" t="s">
        <v>2258</v>
      </c>
      <c r="D304" s="255" t="s">
        <v>2258</v>
      </c>
      <c r="E304" s="255" t="s">
        <v>2258</v>
      </c>
      <c r="F304" s="255" t="s">
        <v>2258</v>
      </c>
      <c r="G304" s="255" t="s">
        <v>2258</v>
      </c>
      <c r="H304" s="255" t="s">
        <v>2258</v>
      </c>
      <c r="I304" s="255" t="s">
        <v>2258</v>
      </c>
      <c r="J304" s="255" t="s">
        <v>2258</v>
      </c>
      <c r="K304" s="255" t="s">
        <v>2258</v>
      </c>
      <c r="L304" s="255" t="s">
        <v>2258</v>
      </c>
      <c r="M304" s="255" t="s">
        <v>2258</v>
      </c>
      <c r="N304" s="255" t="s">
        <v>2258</v>
      </c>
      <c r="O304" s="255" t="s">
        <v>2258</v>
      </c>
      <c r="P304" s="255" t="s">
        <v>2258</v>
      </c>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2259</v>
      </c>
      <c r="B305" s="255" t="s">
        <v>2259</v>
      </c>
      <c r="C305" s="255" t="s">
        <v>2259</v>
      </c>
      <c r="D305" s="255" t="s">
        <v>2259</v>
      </c>
      <c r="E305" s="255" t="s">
        <v>2259</v>
      </c>
      <c r="F305" s="255" t="s">
        <v>2259</v>
      </c>
      <c r="G305" s="255" t="s">
        <v>2259</v>
      </c>
      <c r="H305" s="255" t="s">
        <v>2259</v>
      </c>
      <c r="I305" s="255" t="s">
        <v>2259</v>
      </c>
      <c r="J305" s="255" t="s">
        <v>2259</v>
      </c>
      <c r="K305" s="255" t="s">
        <v>2259</v>
      </c>
      <c r="L305" s="255" t="s">
        <v>2259</v>
      </c>
      <c r="M305" s="255" t="s">
        <v>2259</v>
      </c>
      <c r="N305" s="255" t="s">
        <v>2259</v>
      </c>
      <c r="O305" s="255" t="s">
        <v>2259</v>
      </c>
      <c r="P305" s="255" t="s">
        <v>2259</v>
      </c>
      <c r="Q305" s="52">
        <v>2</v>
      </c>
      <c r="R305" s="255"/>
      <c r="S305" s="255"/>
      <c r="T305" s="255"/>
      <c r="U305" s="255"/>
      <c r="V305" s="255"/>
      <c r="W305" s="255"/>
      <c r="X305" s="255"/>
      <c r="Y305" s="255"/>
      <c r="Z305" s="255"/>
      <c r="AA305" s="255"/>
      <c r="AB305" s="255"/>
      <c r="AC305" s="255"/>
      <c r="AD305" s="255"/>
      <c r="AE305" s="255"/>
      <c r="AF305" s="52">
        <v>2</v>
      </c>
      <c r="AG305" s="255"/>
      <c r="AH305" s="255"/>
      <c r="AI305" s="255"/>
      <c r="AJ305" s="255"/>
      <c r="AK305" s="255"/>
      <c r="AL305" s="255"/>
      <c r="AM305" s="255"/>
      <c r="AN305" s="255"/>
      <c r="AO305" s="255"/>
      <c r="AP305" s="255"/>
      <c r="AQ305" s="255"/>
      <c r="AR305" s="255"/>
      <c r="AS305" s="255"/>
      <c r="AT305" s="255"/>
    </row>
    <row r="306" spans="1:46" ht="45" customHeight="1" x14ac:dyDescent="0.25">
      <c r="A306" s="254" t="s">
        <v>2260</v>
      </c>
      <c r="B306" s="254" t="s">
        <v>2260</v>
      </c>
      <c r="C306" s="254" t="s">
        <v>2260</v>
      </c>
      <c r="D306" s="254" t="s">
        <v>2260</v>
      </c>
      <c r="E306" s="254" t="s">
        <v>2260</v>
      </c>
      <c r="F306" s="254" t="s">
        <v>2260</v>
      </c>
      <c r="G306" s="254" t="s">
        <v>2260</v>
      </c>
      <c r="H306" s="254" t="s">
        <v>2260</v>
      </c>
      <c r="I306" s="254" t="s">
        <v>2260</v>
      </c>
      <c r="J306" s="254" t="s">
        <v>2260</v>
      </c>
      <c r="K306" s="254" t="s">
        <v>2260</v>
      </c>
      <c r="L306" s="254" t="s">
        <v>2260</v>
      </c>
      <c r="M306" s="254" t="s">
        <v>2260</v>
      </c>
      <c r="N306" s="254" t="s">
        <v>2260</v>
      </c>
      <c r="O306" s="254" t="s">
        <v>2260</v>
      </c>
      <c r="P306" s="254" t="s">
        <v>2260</v>
      </c>
      <c r="Q306" s="52">
        <v>2</v>
      </c>
      <c r="R306" s="255"/>
      <c r="S306" s="255"/>
      <c r="T306" s="255"/>
      <c r="U306" s="255"/>
      <c r="V306" s="255"/>
      <c r="W306" s="255"/>
      <c r="X306" s="255"/>
      <c r="Y306" s="255"/>
      <c r="Z306" s="255"/>
      <c r="AA306" s="255"/>
      <c r="AB306" s="255"/>
      <c r="AC306" s="255"/>
      <c r="AD306" s="255"/>
      <c r="AE306" s="255"/>
      <c r="AF306" s="52">
        <v>2</v>
      </c>
      <c r="AG306" s="255"/>
      <c r="AH306" s="255"/>
      <c r="AI306" s="255"/>
      <c r="AJ306" s="255"/>
      <c r="AK306" s="255"/>
      <c r="AL306" s="255"/>
      <c r="AM306" s="255"/>
      <c r="AN306" s="255"/>
      <c r="AO306" s="255"/>
      <c r="AP306" s="255"/>
      <c r="AQ306" s="255"/>
      <c r="AR306" s="255"/>
      <c r="AS306" s="255"/>
      <c r="AT306" s="255"/>
    </row>
    <row r="307" spans="1:46" ht="45" customHeight="1" x14ac:dyDescent="0.25">
      <c r="A307" s="254" t="s">
        <v>2261</v>
      </c>
      <c r="B307" s="254" t="s">
        <v>2261</v>
      </c>
      <c r="C307" s="254" t="s">
        <v>2261</v>
      </c>
      <c r="D307" s="254" t="s">
        <v>2261</v>
      </c>
      <c r="E307" s="254" t="s">
        <v>2261</v>
      </c>
      <c r="F307" s="254" t="s">
        <v>2261</v>
      </c>
      <c r="G307" s="254" t="s">
        <v>2261</v>
      </c>
      <c r="H307" s="254" t="s">
        <v>2261</v>
      </c>
      <c r="I307" s="254" t="s">
        <v>2261</v>
      </c>
      <c r="J307" s="254" t="s">
        <v>2261</v>
      </c>
      <c r="K307" s="254" t="s">
        <v>2261</v>
      </c>
      <c r="L307" s="254" t="s">
        <v>2261</v>
      </c>
      <c r="M307" s="254" t="s">
        <v>2261</v>
      </c>
      <c r="N307" s="254" t="s">
        <v>2261</v>
      </c>
      <c r="O307" s="254" t="s">
        <v>2261</v>
      </c>
      <c r="P307" s="254" t="s">
        <v>2261</v>
      </c>
      <c r="Q307" s="52">
        <v>2</v>
      </c>
      <c r="R307" s="255"/>
      <c r="S307" s="255"/>
      <c r="T307" s="255"/>
      <c r="U307" s="255"/>
      <c r="V307" s="255"/>
      <c r="W307" s="255"/>
      <c r="X307" s="255"/>
      <c r="Y307" s="255"/>
      <c r="Z307" s="255"/>
      <c r="AA307" s="255"/>
      <c r="AB307" s="255"/>
      <c r="AC307" s="255"/>
      <c r="AD307" s="255"/>
      <c r="AE307" s="255"/>
      <c r="AF307" s="52">
        <v>2</v>
      </c>
      <c r="AG307" s="255"/>
      <c r="AH307" s="255"/>
      <c r="AI307" s="255"/>
      <c r="AJ307" s="255"/>
      <c r="AK307" s="255"/>
      <c r="AL307" s="255"/>
      <c r="AM307" s="255"/>
      <c r="AN307" s="255"/>
      <c r="AO307" s="255"/>
      <c r="AP307" s="255"/>
      <c r="AQ307" s="255"/>
      <c r="AR307" s="255"/>
      <c r="AS307" s="255"/>
      <c r="AT307" s="255"/>
    </row>
    <row r="308" spans="1:46" ht="45" customHeight="1" x14ac:dyDescent="0.25">
      <c r="A308" s="254" t="s">
        <v>2262</v>
      </c>
      <c r="B308" s="254" t="s">
        <v>2262</v>
      </c>
      <c r="C308" s="254" t="s">
        <v>2262</v>
      </c>
      <c r="D308" s="254" t="s">
        <v>2262</v>
      </c>
      <c r="E308" s="254" t="s">
        <v>2262</v>
      </c>
      <c r="F308" s="254" t="s">
        <v>2262</v>
      </c>
      <c r="G308" s="254" t="s">
        <v>2262</v>
      </c>
      <c r="H308" s="254" t="s">
        <v>2262</v>
      </c>
      <c r="I308" s="254" t="s">
        <v>2262</v>
      </c>
      <c r="J308" s="254" t="s">
        <v>2262</v>
      </c>
      <c r="K308" s="254" t="s">
        <v>2262</v>
      </c>
      <c r="L308" s="254" t="s">
        <v>2262</v>
      </c>
      <c r="M308" s="254" t="s">
        <v>2262</v>
      </c>
      <c r="N308" s="254" t="s">
        <v>2262</v>
      </c>
      <c r="O308" s="254" t="s">
        <v>2262</v>
      </c>
      <c r="P308" s="254" t="s">
        <v>2262</v>
      </c>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2263</v>
      </c>
      <c r="B309" s="255" t="s">
        <v>2263</v>
      </c>
      <c r="C309" s="255" t="s">
        <v>2263</v>
      </c>
      <c r="D309" s="255" t="s">
        <v>2263</v>
      </c>
      <c r="E309" s="255" t="s">
        <v>2263</v>
      </c>
      <c r="F309" s="255" t="s">
        <v>2263</v>
      </c>
      <c r="G309" s="255" t="s">
        <v>2263</v>
      </c>
      <c r="H309" s="255" t="s">
        <v>2263</v>
      </c>
      <c r="I309" s="255" t="s">
        <v>2263</v>
      </c>
      <c r="J309" s="255" t="s">
        <v>2263</v>
      </c>
      <c r="K309" s="255" t="s">
        <v>2263</v>
      </c>
      <c r="L309" s="255" t="s">
        <v>2263</v>
      </c>
      <c r="M309" s="255" t="s">
        <v>2263</v>
      </c>
      <c r="N309" s="255" t="s">
        <v>2263</v>
      </c>
      <c r="O309" s="255" t="s">
        <v>2263</v>
      </c>
      <c r="P309" s="255" t="s">
        <v>2263</v>
      </c>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2264</v>
      </c>
      <c r="B310" s="255" t="s">
        <v>2264</v>
      </c>
      <c r="C310" s="255" t="s">
        <v>2264</v>
      </c>
      <c r="D310" s="255" t="s">
        <v>2264</v>
      </c>
      <c r="E310" s="255" t="s">
        <v>2264</v>
      </c>
      <c r="F310" s="255" t="s">
        <v>2264</v>
      </c>
      <c r="G310" s="255" t="s">
        <v>2264</v>
      </c>
      <c r="H310" s="255" t="s">
        <v>2264</v>
      </c>
      <c r="I310" s="255" t="s">
        <v>2264</v>
      </c>
      <c r="J310" s="255" t="s">
        <v>2264</v>
      </c>
      <c r="K310" s="255" t="s">
        <v>2264</v>
      </c>
      <c r="L310" s="255" t="s">
        <v>2264</v>
      </c>
      <c r="M310" s="255" t="s">
        <v>2264</v>
      </c>
      <c r="N310" s="255" t="s">
        <v>2264</v>
      </c>
      <c r="O310" s="255" t="s">
        <v>2264</v>
      </c>
      <c r="P310" s="255" t="s">
        <v>2264</v>
      </c>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2265</v>
      </c>
      <c r="B311" s="254" t="s">
        <v>2265</v>
      </c>
      <c r="C311" s="254" t="s">
        <v>2265</v>
      </c>
      <c r="D311" s="254" t="s">
        <v>2265</v>
      </c>
      <c r="E311" s="254" t="s">
        <v>2265</v>
      </c>
      <c r="F311" s="254" t="s">
        <v>2265</v>
      </c>
      <c r="G311" s="254" t="s">
        <v>2265</v>
      </c>
      <c r="H311" s="254" t="s">
        <v>2265</v>
      </c>
      <c r="I311" s="254" t="s">
        <v>2265</v>
      </c>
      <c r="J311" s="254" t="s">
        <v>2265</v>
      </c>
      <c r="K311" s="254" t="s">
        <v>2265</v>
      </c>
      <c r="L311" s="254" t="s">
        <v>2265</v>
      </c>
      <c r="M311" s="254" t="s">
        <v>2265</v>
      </c>
      <c r="N311" s="254" t="s">
        <v>2265</v>
      </c>
      <c r="O311" s="254" t="s">
        <v>2265</v>
      </c>
      <c r="P311" s="254" t="s">
        <v>2265</v>
      </c>
      <c r="Q311" s="52">
        <v>2</v>
      </c>
      <c r="R311" s="255"/>
      <c r="S311" s="255"/>
      <c r="T311" s="255"/>
      <c r="U311" s="255"/>
      <c r="V311" s="255"/>
      <c r="W311" s="255"/>
      <c r="X311" s="255"/>
      <c r="Y311" s="255"/>
      <c r="Z311" s="255"/>
      <c r="AA311" s="255"/>
      <c r="AB311" s="255"/>
      <c r="AC311" s="255"/>
      <c r="AD311" s="255"/>
      <c r="AE311" s="255"/>
      <c r="AF311" s="52">
        <v>2</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2266</v>
      </c>
      <c r="B314" s="254" t="s">
        <v>2266</v>
      </c>
      <c r="C314" s="254" t="s">
        <v>2266</v>
      </c>
      <c r="D314" s="254" t="s">
        <v>2266</v>
      </c>
      <c r="E314" s="254" t="s">
        <v>2266</v>
      </c>
      <c r="F314" s="254" t="s">
        <v>2266</v>
      </c>
      <c r="G314" s="254" t="s">
        <v>2266</v>
      </c>
      <c r="H314" s="254" t="s">
        <v>2266</v>
      </c>
      <c r="I314" s="254" t="s">
        <v>2266</v>
      </c>
      <c r="J314" s="254" t="s">
        <v>2266</v>
      </c>
      <c r="K314" s="254" t="s">
        <v>2266</v>
      </c>
      <c r="L314" s="254" t="s">
        <v>2266</v>
      </c>
      <c r="M314" s="254" t="s">
        <v>2266</v>
      </c>
      <c r="N314" s="254" t="s">
        <v>2266</v>
      </c>
      <c r="O314" s="254" t="s">
        <v>2266</v>
      </c>
      <c r="P314" s="254" t="s">
        <v>2266</v>
      </c>
      <c r="Q314" s="52">
        <v>2</v>
      </c>
      <c r="R314" s="255"/>
      <c r="S314" s="255"/>
      <c r="T314" s="255"/>
      <c r="U314" s="255"/>
      <c r="V314" s="255"/>
      <c r="W314" s="255"/>
      <c r="X314" s="255"/>
      <c r="Y314" s="255"/>
      <c r="Z314" s="255"/>
      <c r="AA314" s="255"/>
      <c r="AB314" s="255"/>
      <c r="AC314" s="255"/>
      <c r="AD314" s="255"/>
      <c r="AE314" s="255"/>
      <c r="AF314" s="52">
        <v>2</v>
      </c>
      <c r="AG314" s="255"/>
      <c r="AH314" s="255"/>
      <c r="AI314" s="255"/>
      <c r="AJ314" s="255"/>
      <c r="AK314" s="255"/>
      <c r="AL314" s="255"/>
      <c r="AM314" s="255"/>
      <c r="AN314" s="255"/>
      <c r="AO314" s="255"/>
      <c r="AP314" s="255"/>
      <c r="AQ314" s="255"/>
      <c r="AR314" s="255"/>
      <c r="AS314" s="255"/>
      <c r="AT314" s="255"/>
    </row>
    <row r="315" spans="1:46" ht="45" customHeight="1" x14ac:dyDescent="0.25">
      <c r="A315" s="254" t="s">
        <v>2267</v>
      </c>
      <c r="B315" s="254" t="s">
        <v>2267</v>
      </c>
      <c r="C315" s="254" t="s">
        <v>2267</v>
      </c>
      <c r="D315" s="254" t="s">
        <v>2267</v>
      </c>
      <c r="E315" s="254" t="s">
        <v>2267</v>
      </c>
      <c r="F315" s="254" t="s">
        <v>2267</v>
      </c>
      <c r="G315" s="254" t="s">
        <v>2267</v>
      </c>
      <c r="H315" s="254" t="s">
        <v>2267</v>
      </c>
      <c r="I315" s="254" t="s">
        <v>2267</v>
      </c>
      <c r="J315" s="254" t="s">
        <v>2267</v>
      </c>
      <c r="K315" s="254" t="s">
        <v>2267</v>
      </c>
      <c r="L315" s="254" t="s">
        <v>2267</v>
      </c>
      <c r="M315" s="254" t="s">
        <v>2267</v>
      </c>
      <c r="N315" s="254" t="s">
        <v>2267</v>
      </c>
      <c r="O315" s="254" t="s">
        <v>2267</v>
      </c>
      <c r="P315" s="254" t="s">
        <v>2267</v>
      </c>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4" t="s">
        <v>2268</v>
      </c>
      <c r="B316" s="254" t="s">
        <v>2268</v>
      </c>
      <c r="C316" s="254" t="s">
        <v>2268</v>
      </c>
      <c r="D316" s="254" t="s">
        <v>2268</v>
      </c>
      <c r="E316" s="254" t="s">
        <v>2268</v>
      </c>
      <c r="F316" s="254" t="s">
        <v>2268</v>
      </c>
      <c r="G316" s="254" t="s">
        <v>2268</v>
      </c>
      <c r="H316" s="254" t="s">
        <v>2268</v>
      </c>
      <c r="I316" s="254" t="s">
        <v>2268</v>
      </c>
      <c r="J316" s="254" t="s">
        <v>2268</v>
      </c>
      <c r="K316" s="254" t="s">
        <v>2268</v>
      </c>
      <c r="L316" s="254" t="s">
        <v>2268</v>
      </c>
      <c r="M316" s="254" t="s">
        <v>2268</v>
      </c>
      <c r="N316" s="254" t="s">
        <v>2268</v>
      </c>
      <c r="O316" s="254" t="s">
        <v>2268</v>
      </c>
      <c r="P316" s="254" t="s">
        <v>2268</v>
      </c>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2269</v>
      </c>
      <c r="B317" s="254" t="s">
        <v>2269</v>
      </c>
      <c r="C317" s="254" t="s">
        <v>2269</v>
      </c>
      <c r="D317" s="254" t="s">
        <v>2269</v>
      </c>
      <c r="E317" s="254" t="s">
        <v>2269</v>
      </c>
      <c r="F317" s="254" t="s">
        <v>2269</v>
      </c>
      <c r="G317" s="254" t="s">
        <v>2269</v>
      </c>
      <c r="H317" s="254" t="s">
        <v>2269</v>
      </c>
      <c r="I317" s="254" t="s">
        <v>2269</v>
      </c>
      <c r="J317" s="254" t="s">
        <v>2269</v>
      </c>
      <c r="K317" s="254" t="s">
        <v>2269</v>
      </c>
      <c r="L317" s="254" t="s">
        <v>2269</v>
      </c>
      <c r="M317" s="254" t="s">
        <v>2269</v>
      </c>
      <c r="N317" s="254" t="s">
        <v>2269</v>
      </c>
      <c r="O317" s="254" t="s">
        <v>2269</v>
      </c>
      <c r="P317" s="254" t="s">
        <v>2269</v>
      </c>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2270</v>
      </c>
      <c r="B318" s="254" t="s">
        <v>2270</v>
      </c>
      <c r="C318" s="254" t="s">
        <v>2270</v>
      </c>
      <c r="D318" s="254" t="s">
        <v>2270</v>
      </c>
      <c r="E318" s="254" t="s">
        <v>2270</v>
      </c>
      <c r="F318" s="254" t="s">
        <v>2270</v>
      </c>
      <c r="G318" s="254" t="s">
        <v>2270</v>
      </c>
      <c r="H318" s="254" t="s">
        <v>2270</v>
      </c>
      <c r="I318" s="254" t="s">
        <v>2270</v>
      </c>
      <c r="J318" s="254" t="s">
        <v>2270</v>
      </c>
      <c r="K318" s="254" t="s">
        <v>2270</v>
      </c>
      <c r="L318" s="254" t="s">
        <v>2270</v>
      </c>
      <c r="M318" s="254" t="s">
        <v>2270</v>
      </c>
      <c r="N318" s="254" t="s">
        <v>2270</v>
      </c>
      <c r="O318" s="254" t="s">
        <v>2270</v>
      </c>
      <c r="P318" s="254" t="s">
        <v>2270</v>
      </c>
      <c r="Q318" s="52">
        <v>2</v>
      </c>
      <c r="R318" s="255"/>
      <c r="S318" s="255"/>
      <c r="T318" s="255"/>
      <c r="U318" s="255"/>
      <c r="V318" s="255"/>
      <c r="W318" s="255"/>
      <c r="X318" s="255"/>
      <c r="Y318" s="255"/>
      <c r="Z318" s="255"/>
      <c r="AA318" s="255"/>
      <c r="AB318" s="255"/>
      <c r="AC318" s="255"/>
      <c r="AD318" s="255"/>
      <c r="AE318" s="255"/>
      <c r="AF318" s="52">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2" t="s">
        <v>2271</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G321" s="263" t="s">
        <v>183</v>
      </c>
      <c r="AH321" s="263"/>
      <c r="AI321" s="263"/>
      <c r="AJ321" s="263"/>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7</v>
      </c>
      <c r="AH325" s="261"/>
      <c r="AI325" s="261"/>
      <c r="AJ325" s="261"/>
      <c r="AK325" s="261"/>
      <c r="AL325" s="261"/>
      <c r="AM325" s="261"/>
      <c r="AN325" s="261"/>
      <c r="AO325" s="261"/>
      <c r="AP325" s="261"/>
      <c r="AQ325" s="261"/>
      <c r="AR325" s="261"/>
      <c r="AS325" s="261"/>
      <c r="AT325" s="261"/>
    </row>
    <row r="326" spans="1:46" ht="109.2" customHeight="1" x14ac:dyDescent="0.25">
      <c r="A326" s="254" t="s">
        <v>1019</v>
      </c>
      <c r="B326" s="254" t="s">
        <v>1019</v>
      </c>
      <c r="C326" s="254" t="s">
        <v>1019</v>
      </c>
      <c r="D326" s="254" t="s">
        <v>1019</v>
      </c>
      <c r="E326" s="254" t="s">
        <v>1019</v>
      </c>
      <c r="F326" s="254" t="s">
        <v>1019</v>
      </c>
      <c r="G326" s="254" t="s">
        <v>1019</v>
      </c>
      <c r="H326" s="254" t="s">
        <v>1019</v>
      </c>
      <c r="I326" s="254" t="s">
        <v>1019</v>
      </c>
      <c r="J326" s="254" t="s">
        <v>1019</v>
      </c>
      <c r="K326" s="254" t="s">
        <v>1019</v>
      </c>
      <c r="L326" s="254" t="s">
        <v>1019</v>
      </c>
      <c r="M326" s="254" t="s">
        <v>1019</v>
      </c>
      <c r="N326" s="254" t="s">
        <v>1019</v>
      </c>
      <c r="O326" s="254" t="s">
        <v>1019</v>
      </c>
      <c r="P326" s="254" t="s">
        <v>1019</v>
      </c>
      <c r="Q326" s="52">
        <v>2</v>
      </c>
      <c r="R326" s="264" t="s">
        <v>2272</v>
      </c>
      <c r="S326" s="264"/>
      <c r="T326" s="264"/>
      <c r="U326" s="264"/>
      <c r="V326" s="264"/>
      <c r="W326" s="264"/>
      <c r="X326" s="264"/>
      <c r="Y326" s="264"/>
      <c r="Z326" s="264"/>
      <c r="AA326" s="264"/>
      <c r="AB326" s="264"/>
      <c r="AC326" s="264"/>
      <c r="AD326" s="264"/>
      <c r="AE326" s="264"/>
      <c r="AF326" s="52">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1020</v>
      </c>
      <c r="B327" s="254" t="s">
        <v>1020</v>
      </c>
      <c r="C327" s="254" t="s">
        <v>1020</v>
      </c>
      <c r="D327" s="254" t="s">
        <v>1020</v>
      </c>
      <c r="E327" s="254" t="s">
        <v>1020</v>
      </c>
      <c r="F327" s="254" t="s">
        <v>1020</v>
      </c>
      <c r="G327" s="254" t="s">
        <v>1020</v>
      </c>
      <c r="H327" s="254" t="s">
        <v>1020</v>
      </c>
      <c r="I327" s="254" t="s">
        <v>1020</v>
      </c>
      <c r="J327" s="254" t="s">
        <v>1020</v>
      </c>
      <c r="K327" s="254" t="s">
        <v>1020</v>
      </c>
      <c r="L327" s="254" t="s">
        <v>1020</v>
      </c>
      <c r="M327" s="254" t="s">
        <v>1020</v>
      </c>
      <c r="N327" s="254" t="s">
        <v>1020</v>
      </c>
      <c r="O327" s="254" t="s">
        <v>1020</v>
      </c>
      <c r="P327" s="254" t="s">
        <v>1020</v>
      </c>
      <c r="Q327" s="52">
        <v>2</v>
      </c>
      <c r="R327" s="256"/>
      <c r="S327" s="256"/>
      <c r="T327" s="256"/>
      <c r="U327" s="256"/>
      <c r="V327" s="256"/>
      <c r="W327" s="256"/>
      <c r="X327" s="256"/>
      <c r="Y327" s="256"/>
      <c r="Z327" s="256"/>
      <c r="AA327" s="256"/>
      <c r="AB327" s="256"/>
      <c r="AC327" s="256"/>
      <c r="AD327" s="256"/>
      <c r="AE327" s="256"/>
      <c r="AF327" s="52">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2273</v>
      </c>
      <c r="B328" s="254" t="s">
        <v>2273</v>
      </c>
      <c r="C328" s="254" t="s">
        <v>2273</v>
      </c>
      <c r="D328" s="254" t="s">
        <v>2273</v>
      </c>
      <c r="E328" s="254" t="s">
        <v>2273</v>
      </c>
      <c r="F328" s="254" t="s">
        <v>2273</v>
      </c>
      <c r="G328" s="254" t="s">
        <v>2273</v>
      </c>
      <c r="H328" s="254" t="s">
        <v>2273</v>
      </c>
      <c r="I328" s="254" t="s">
        <v>2273</v>
      </c>
      <c r="J328" s="254" t="s">
        <v>2273</v>
      </c>
      <c r="K328" s="254" t="s">
        <v>2273</v>
      </c>
      <c r="L328" s="254" t="s">
        <v>2273</v>
      </c>
      <c r="M328" s="254" t="s">
        <v>2273</v>
      </c>
      <c r="N328" s="254" t="s">
        <v>2273</v>
      </c>
      <c r="O328" s="254" t="s">
        <v>2273</v>
      </c>
      <c r="P328" s="254" t="s">
        <v>2273</v>
      </c>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2274</v>
      </c>
      <c r="B329" s="254" t="s">
        <v>2274</v>
      </c>
      <c r="C329" s="254" t="s">
        <v>2274</v>
      </c>
      <c r="D329" s="254" t="s">
        <v>2274</v>
      </c>
      <c r="E329" s="254" t="s">
        <v>2274</v>
      </c>
      <c r="F329" s="254" t="s">
        <v>2274</v>
      </c>
      <c r="G329" s="254" t="s">
        <v>2274</v>
      </c>
      <c r="H329" s="254" t="s">
        <v>2274</v>
      </c>
      <c r="I329" s="254" t="s">
        <v>2274</v>
      </c>
      <c r="J329" s="254" t="s">
        <v>2274</v>
      </c>
      <c r="K329" s="254" t="s">
        <v>2274</v>
      </c>
      <c r="L329" s="254" t="s">
        <v>2274</v>
      </c>
      <c r="M329" s="254" t="s">
        <v>2274</v>
      </c>
      <c r="N329" s="254" t="s">
        <v>2274</v>
      </c>
      <c r="O329" s="254" t="s">
        <v>2274</v>
      </c>
      <c r="P329" s="254" t="s">
        <v>2274</v>
      </c>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2275</v>
      </c>
      <c r="B330" s="255" t="s">
        <v>2275</v>
      </c>
      <c r="C330" s="255" t="s">
        <v>2275</v>
      </c>
      <c r="D330" s="255" t="s">
        <v>2275</v>
      </c>
      <c r="E330" s="255" t="s">
        <v>2275</v>
      </c>
      <c r="F330" s="255" t="s">
        <v>2275</v>
      </c>
      <c r="G330" s="255" t="s">
        <v>2275</v>
      </c>
      <c r="H330" s="255" t="s">
        <v>2275</v>
      </c>
      <c r="I330" s="255" t="s">
        <v>2275</v>
      </c>
      <c r="J330" s="255" t="s">
        <v>2275</v>
      </c>
      <c r="K330" s="255" t="s">
        <v>2275</v>
      </c>
      <c r="L330" s="255" t="s">
        <v>2275</v>
      </c>
      <c r="M330" s="255" t="s">
        <v>2275</v>
      </c>
      <c r="N330" s="255" t="s">
        <v>2275</v>
      </c>
      <c r="O330" s="255" t="s">
        <v>2275</v>
      </c>
      <c r="P330" s="255" t="s">
        <v>2275</v>
      </c>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2276</v>
      </c>
      <c r="B331" s="255" t="s">
        <v>2276</v>
      </c>
      <c r="C331" s="255" t="s">
        <v>2276</v>
      </c>
      <c r="D331" s="255" t="s">
        <v>2276</v>
      </c>
      <c r="E331" s="255" t="s">
        <v>2276</v>
      </c>
      <c r="F331" s="255" t="s">
        <v>2276</v>
      </c>
      <c r="G331" s="255" t="s">
        <v>2276</v>
      </c>
      <c r="H331" s="255" t="s">
        <v>2276</v>
      </c>
      <c r="I331" s="255" t="s">
        <v>2276</v>
      </c>
      <c r="J331" s="255" t="s">
        <v>2276</v>
      </c>
      <c r="K331" s="255" t="s">
        <v>2276</v>
      </c>
      <c r="L331" s="255" t="s">
        <v>2276</v>
      </c>
      <c r="M331" s="255" t="s">
        <v>2276</v>
      </c>
      <c r="N331" s="255" t="s">
        <v>2276</v>
      </c>
      <c r="O331" s="255" t="s">
        <v>2276</v>
      </c>
      <c r="P331" s="255" t="s">
        <v>2276</v>
      </c>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2277</v>
      </c>
      <c r="B332" s="254" t="s">
        <v>2277</v>
      </c>
      <c r="C332" s="254" t="s">
        <v>2277</v>
      </c>
      <c r="D332" s="254" t="s">
        <v>2277</v>
      </c>
      <c r="E332" s="254" t="s">
        <v>2277</v>
      </c>
      <c r="F332" s="254" t="s">
        <v>2277</v>
      </c>
      <c r="G332" s="254" t="s">
        <v>2277</v>
      </c>
      <c r="H332" s="254" t="s">
        <v>2277</v>
      </c>
      <c r="I332" s="254" t="s">
        <v>2277</v>
      </c>
      <c r="J332" s="254" t="s">
        <v>2277</v>
      </c>
      <c r="K332" s="254" t="s">
        <v>2277</v>
      </c>
      <c r="L332" s="254" t="s">
        <v>2277</v>
      </c>
      <c r="M332" s="254" t="s">
        <v>2277</v>
      </c>
      <c r="N332" s="254" t="s">
        <v>2277</v>
      </c>
      <c r="O332" s="254" t="s">
        <v>2277</v>
      </c>
      <c r="P332" s="254" t="s">
        <v>2277</v>
      </c>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2278</v>
      </c>
      <c r="B333" s="254" t="s">
        <v>2278</v>
      </c>
      <c r="C333" s="254" t="s">
        <v>2278</v>
      </c>
      <c r="D333" s="254" t="s">
        <v>2278</v>
      </c>
      <c r="E333" s="254" t="s">
        <v>2278</v>
      </c>
      <c r="F333" s="254" t="s">
        <v>2278</v>
      </c>
      <c r="G333" s="254" t="s">
        <v>2278</v>
      </c>
      <c r="H333" s="254" t="s">
        <v>2278</v>
      </c>
      <c r="I333" s="254" t="s">
        <v>2278</v>
      </c>
      <c r="J333" s="254" t="s">
        <v>2278</v>
      </c>
      <c r="K333" s="254" t="s">
        <v>2278</v>
      </c>
      <c r="L333" s="254" t="s">
        <v>2278</v>
      </c>
      <c r="M333" s="254" t="s">
        <v>2278</v>
      </c>
      <c r="N333" s="254" t="s">
        <v>2278</v>
      </c>
      <c r="O333" s="254" t="s">
        <v>2278</v>
      </c>
      <c r="P333" s="254" t="s">
        <v>2278</v>
      </c>
      <c r="Q333" s="52">
        <v>2</v>
      </c>
      <c r="R333" s="256"/>
      <c r="S333" s="256"/>
      <c r="T333" s="256"/>
      <c r="U333" s="256"/>
      <c r="V333" s="256"/>
      <c r="W333" s="256"/>
      <c r="X333" s="256"/>
      <c r="Y333" s="256"/>
      <c r="Z333" s="256"/>
      <c r="AA333" s="256"/>
      <c r="AB333" s="256"/>
      <c r="AC333" s="256"/>
      <c r="AD333" s="256"/>
      <c r="AE333" s="256"/>
      <c r="AF333" s="52">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1027</v>
      </c>
      <c r="B336" s="254" t="s">
        <v>1027</v>
      </c>
      <c r="C336" s="254" t="s">
        <v>1027</v>
      </c>
      <c r="D336" s="254" t="s">
        <v>1027</v>
      </c>
      <c r="E336" s="254" t="s">
        <v>1027</v>
      </c>
      <c r="F336" s="254" t="s">
        <v>1027</v>
      </c>
      <c r="G336" s="254" t="s">
        <v>1027</v>
      </c>
      <c r="H336" s="254" t="s">
        <v>1027</v>
      </c>
      <c r="I336" s="254" t="s">
        <v>1027</v>
      </c>
      <c r="J336" s="254" t="s">
        <v>1027</v>
      </c>
      <c r="K336" s="254" t="s">
        <v>1027</v>
      </c>
      <c r="L336" s="254" t="s">
        <v>1027</v>
      </c>
      <c r="M336" s="254" t="s">
        <v>1027</v>
      </c>
      <c r="N336" s="254" t="s">
        <v>1027</v>
      </c>
      <c r="O336" s="254" t="s">
        <v>1027</v>
      </c>
      <c r="P336" s="254" t="s">
        <v>1027</v>
      </c>
      <c r="Q336" s="52">
        <v>2</v>
      </c>
      <c r="R336" s="255"/>
      <c r="S336" s="255"/>
      <c r="T336" s="255"/>
      <c r="U336" s="255"/>
      <c r="V336" s="255"/>
      <c r="W336" s="255"/>
      <c r="X336" s="255"/>
      <c r="Y336" s="255"/>
      <c r="Z336" s="255"/>
      <c r="AA336" s="255"/>
      <c r="AB336" s="255"/>
      <c r="AC336" s="255"/>
      <c r="AD336" s="255"/>
      <c r="AE336" s="255"/>
      <c r="AF336" s="52">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1028</v>
      </c>
      <c r="B337" s="254" t="s">
        <v>1028</v>
      </c>
      <c r="C337" s="254" t="s">
        <v>1028</v>
      </c>
      <c r="D337" s="254" t="s">
        <v>1028</v>
      </c>
      <c r="E337" s="254" t="s">
        <v>1028</v>
      </c>
      <c r="F337" s="254" t="s">
        <v>1028</v>
      </c>
      <c r="G337" s="254" t="s">
        <v>1028</v>
      </c>
      <c r="H337" s="254" t="s">
        <v>1028</v>
      </c>
      <c r="I337" s="254" t="s">
        <v>1028</v>
      </c>
      <c r="J337" s="254" t="s">
        <v>1028</v>
      </c>
      <c r="K337" s="254" t="s">
        <v>1028</v>
      </c>
      <c r="L337" s="254" t="s">
        <v>1028</v>
      </c>
      <c r="M337" s="254" t="s">
        <v>1028</v>
      </c>
      <c r="N337" s="254" t="s">
        <v>1028</v>
      </c>
      <c r="O337" s="254" t="s">
        <v>1028</v>
      </c>
      <c r="P337" s="254" t="s">
        <v>1028</v>
      </c>
      <c r="Q337" s="52">
        <v>2</v>
      </c>
      <c r="R337" s="256"/>
      <c r="S337" s="256"/>
      <c r="T337" s="256"/>
      <c r="U337" s="256"/>
      <c r="V337" s="256"/>
      <c r="W337" s="256"/>
      <c r="X337" s="256"/>
      <c r="Y337" s="256"/>
      <c r="Z337" s="256"/>
      <c r="AA337" s="256"/>
      <c r="AB337" s="256"/>
      <c r="AC337" s="256"/>
      <c r="AD337" s="256"/>
      <c r="AE337" s="256"/>
      <c r="AF337" s="52">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1029</v>
      </c>
      <c r="B338" s="254" t="s">
        <v>1029</v>
      </c>
      <c r="C338" s="254" t="s">
        <v>1029</v>
      </c>
      <c r="D338" s="254" t="s">
        <v>1029</v>
      </c>
      <c r="E338" s="254" t="s">
        <v>1029</v>
      </c>
      <c r="F338" s="254" t="s">
        <v>1029</v>
      </c>
      <c r="G338" s="254" t="s">
        <v>1029</v>
      </c>
      <c r="H338" s="254" t="s">
        <v>1029</v>
      </c>
      <c r="I338" s="254" t="s">
        <v>1029</v>
      </c>
      <c r="J338" s="254" t="s">
        <v>1029</v>
      </c>
      <c r="K338" s="254" t="s">
        <v>1029</v>
      </c>
      <c r="L338" s="254" t="s">
        <v>1029</v>
      </c>
      <c r="M338" s="254" t="s">
        <v>1029</v>
      </c>
      <c r="N338" s="254" t="s">
        <v>1029</v>
      </c>
      <c r="O338" s="254" t="s">
        <v>1029</v>
      </c>
      <c r="P338" s="254" t="s">
        <v>1029</v>
      </c>
      <c r="Q338" s="52">
        <v>2</v>
      </c>
      <c r="R338" s="255"/>
      <c r="S338" s="255"/>
      <c r="T338" s="255"/>
      <c r="U338" s="255"/>
      <c r="V338" s="255"/>
      <c r="W338" s="255"/>
      <c r="X338" s="255"/>
      <c r="Y338" s="255"/>
      <c r="Z338" s="255"/>
      <c r="AA338" s="255"/>
      <c r="AB338" s="255"/>
      <c r="AC338" s="255"/>
      <c r="AD338" s="255"/>
      <c r="AE338" s="255"/>
      <c r="AF338" s="52">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1030</v>
      </c>
      <c r="B339" s="254" t="s">
        <v>1030</v>
      </c>
      <c r="C339" s="254" t="s">
        <v>1030</v>
      </c>
      <c r="D339" s="254" t="s">
        <v>1030</v>
      </c>
      <c r="E339" s="254" t="s">
        <v>1030</v>
      </c>
      <c r="F339" s="254" t="s">
        <v>1030</v>
      </c>
      <c r="G339" s="254" t="s">
        <v>1030</v>
      </c>
      <c r="H339" s="254" t="s">
        <v>1030</v>
      </c>
      <c r="I339" s="254" t="s">
        <v>1030</v>
      </c>
      <c r="J339" s="254" t="s">
        <v>1030</v>
      </c>
      <c r="K339" s="254" t="s">
        <v>1030</v>
      </c>
      <c r="L339" s="254" t="s">
        <v>1030</v>
      </c>
      <c r="M339" s="254" t="s">
        <v>1030</v>
      </c>
      <c r="N339" s="254" t="s">
        <v>1030</v>
      </c>
      <c r="O339" s="254" t="s">
        <v>1030</v>
      </c>
      <c r="P339" s="254" t="s">
        <v>1030</v>
      </c>
      <c r="Q339" s="52">
        <v>2</v>
      </c>
      <c r="R339" s="255"/>
      <c r="S339" s="255"/>
      <c r="T339" s="255"/>
      <c r="U339" s="255"/>
      <c r="V339" s="255"/>
      <c r="W339" s="255"/>
      <c r="X339" s="255"/>
      <c r="Y339" s="255"/>
      <c r="Z339" s="255"/>
      <c r="AA339" s="255"/>
      <c r="AB339" s="255"/>
      <c r="AC339" s="255"/>
      <c r="AD339" s="255"/>
      <c r="AE339" s="255"/>
      <c r="AF339" s="52">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2279</v>
      </c>
      <c r="B340" s="254" t="s">
        <v>2279</v>
      </c>
      <c r="C340" s="254" t="s">
        <v>2279</v>
      </c>
      <c r="D340" s="254" t="s">
        <v>2279</v>
      </c>
      <c r="E340" s="254" t="s">
        <v>2279</v>
      </c>
      <c r="F340" s="254" t="s">
        <v>2279</v>
      </c>
      <c r="G340" s="254" t="s">
        <v>2279</v>
      </c>
      <c r="H340" s="254" t="s">
        <v>2279</v>
      </c>
      <c r="I340" s="254" t="s">
        <v>2279</v>
      </c>
      <c r="J340" s="254" t="s">
        <v>2279</v>
      </c>
      <c r="K340" s="254" t="s">
        <v>2279</v>
      </c>
      <c r="L340" s="254" t="s">
        <v>2279</v>
      </c>
      <c r="M340" s="254" t="s">
        <v>2279</v>
      </c>
      <c r="N340" s="254" t="s">
        <v>2279</v>
      </c>
      <c r="O340" s="254" t="s">
        <v>2279</v>
      </c>
      <c r="P340" s="254" t="s">
        <v>2279</v>
      </c>
      <c r="Q340" s="52">
        <v>2</v>
      </c>
      <c r="R340" s="255"/>
      <c r="S340" s="255"/>
      <c r="T340" s="255"/>
      <c r="U340" s="255"/>
      <c r="V340" s="255"/>
      <c r="W340" s="255"/>
      <c r="X340" s="255"/>
      <c r="Y340" s="255"/>
      <c r="Z340" s="255"/>
      <c r="AA340" s="255"/>
      <c r="AB340" s="255"/>
      <c r="AC340" s="255"/>
      <c r="AD340" s="255"/>
      <c r="AE340" s="255"/>
      <c r="AF340" s="52">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2" t="s">
        <v>2280</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G343" s="263" t="s">
        <v>183</v>
      </c>
      <c r="AH343" s="263"/>
      <c r="AI343" s="263"/>
      <c r="AJ343" s="263"/>
      <c r="AK343" s="56">
        <f>(('Artículo 123 (resumen PI)'!C20*0.8+'Artículo 123 (resumen PI)'!F20*0.2)+('Artículo 123 (resumen SIPOT)'!C20*0.8+'Artículo 123 (resumen SIPOT)'!F20*0.2))/2</f>
        <v>99.999999999999986</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7</v>
      </c>
      <c r="AH348" s="261"/>
      <c r="AI348" s="261"/>
      <c r="AJ348" s="261"/>
      <c r="AK348" s="261"/>
      <c r="AL348" s="261"/>
      <c r="AM348" s="261"/>
      <c r="AN348" s="261"/>
      <c r="AO348" s="261"/>
      <c r="AP348" s="261"/>
      <c r="AQ348" s="261"/>
      <c r="AR348" s="261"/>
      <c r="AS348" s="261"/>
      <c r="AT348" s="261"/>
    </row>
    <row r="349" spans="1:46" ht="126" customHeight="1" x14ac:dyDescent="0.25">
      <c r="A349" s="254" t="s">
        <v>2281</v>
      </c>
      <c r="B349" s="254"/>
      <c r="C349" s="254"/>
      <c r="D349" s="254"/>
      <c r="E349" s="254"/>
      <c r="F349" s="254"/>
      <c r="G349" s="254"/>
      <c r="H349" s="254"/>
      <c r="I349" s="254"/>
      <c r="J349" s="254"/>
      <c r="K349" s="254"/>
      <c r="L349" s="254"/>
      <c r="M349" s="254"/>
      <c r="N349" s="254"/>
      <c r="O349" s="254"/>
      <c r="P349" s="254"/>
      <c r="Q349" s="52">
        <v>2</v>
      </c>
      <c r="R349" s="264" t="s">
        <v>2282</v>
      </c>
      <c r="S349" s="264"/>
      <c r="T349" s="264"/>
      <c r="U349" s="264"/>
      <c r="V349" s="264"/>
      <c r="W349" s="264"/>
      <c r="X349" s="264"/>
      <c r="Y349" s="264"/>
      <c r="Z349" s="264"/>
      <c r="AA349" s="264"/>
      <c r="AB349" s="264"/>
      <c r="AC349" s="264"/>
      <c r="AD349" s="264"/>
      <c r="AE349" s="264"/>
      <c r="AF349" s="52">
        <v>2</v>
      </c>
      <c r="AG349" s="255"/>
      <c r="AH349" s="255"/>
      <c r="AI349" s="255"/>
      <c r="AJ349" s="255"/>
      <c r="AK349" s="255"/>
      <c r="AL349" s="255"/>
      <c r="AM349" s="255"/>
      <c r="AN349" s="255"/>
      <c r="AO349" s="255"/>
      <c r="AP349" s="255"/>
      <c r="AQ349" s="255"/>
      <c r="AR349" s="255"/>
      <c r="AS349" s="255"/>
      <c r="AT349" s="255"/>
    </row>
    <row r="350" spans="1:46" ht="45" customHeight="1" x14ac:dyDescent="0.25">
      <c r="A350" s="254" t="s">
        <v>1020</v>
      </c>
      <c r="B350" s="254" t="s">
        <v>1020</v>
      </c>
      <c r="C350" s="254" t="s">
        <v>1020</v>
      </c>
      <c r="D350" s="254" t="s">
        <v>1020</v>
      </c>
      <c r="E350" s="254" t="s">
        <v>1020</v>
      </c>
      <c r="F350" s="254" t="s">
        <v>1020</v>
      </c>
      <c r="G350" s="254" t="s">
        <v>1020</v>
      </c>
      <c r="H350" s="254" t="s">
        <v>1020</v>
      </c>
      <c r="I350" s="254" t="s">
        <v>1020</v>
      </c>
      <c r="J350" s="254" t="s">
        <v>1020</v>
      </c>
      <c r="K350" s="254" t="s">
        <v>1020</v>
      </c>
      <c r="L350" s="254" t="s">
        <v>1020</v>
      </c>
      <c r="M350" s="254" t="s">
        <v>1020</v>
      </c>
      <c r="N350" s="254" t="s">
        <v>1020</v>
      </c>
      <c r="O350" s="254" t="s">
        <v>1020</v>
      </c>
      <c r="P350" s="254" t="s">
        <v>1020</v>
      </c>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2283</v>
      </c>
      <c r="B351" s="254" t="s">
        <v>2283</v>
      </c>
      <c r="C351" s="254" t="s">
        <v>2283</v>
      </c>
      <c r="D351" s="254" t="s">
        <v>2283</v>
      </c>
      <c r="E351" s="254" t="s">
        <v>2283</v>
      </c>
      <c r="F351" s="254" t="s">
        <v>2283</v>
      </c>
      <c r="G351" s="254" t="s">
        <v>2283</v>
      </c>
      <c r="H351" s="254" t="s">
        <v>2283</v>
      </c>
      <c r="I351" s="254" t="s">
        <v>2283</v>
      </c>
      <c r="J351" s="254" t="s">
        <v>2283</v>
      </c>
      <c r="K351" s="254" t="s">
        <v>2283</v>
      </c>
      <c r="L351" s="254" t="s">
        <v>2283</v>
      </c>
      <c r="M351" s="254" t="s">
        <v>2283</v>
      </c>
      <c r="N351" s="254" t="s">
        <v>2283</v>
      </c>
      <c r="O351" s="254" t="s">
        <v>2283</v>
      </c>
      <c r="P351" s="254" t="s">
        <v>2283</v>
      </c>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2284</v>
      </c>
      <c r="B352" s="254" t="s">
        <v>2284</v>
      </c>
      <c r="C352" s="254" t="s">
        <v>2284</v>
      </c>
      <c r="D352" s="254" t="s">
        <v>2284</v>
      </c>
      <c r="E352" s="254" t="s">
        <v>2284</v>
      </c>
      <c r="F352" s="254" t="s">
        <v>2284</v>
      </c>
      <c r="G352" s="254" t="s">
        <v>2284</v>
      </c>
      <c r="H352" s="254" t="s">
        <v>2284</v>
      </c>
      <c r="I352" s="254" t="s">
        <v>2284</v>
      </c>
      <c r="J352" s="254" t="s">
        <v>2284</v>
      </c>
      <c r="K352" s="254" t="s">
        <v>2284</v>
      </c>
      <c r="L352" s="254" t="s">
        <v>2284</v>
      </c>
      <c r="M352" s="254" t="s">
        <v>2284</v>
      </c>
      <c r="N352" s="254" t="s">
        <v>2284</v>
      </c>
      <c r="O352" s="254" t="s">
        <v>2284</v>
      </c>
      <c r="P352" s="254" t="s">
        <v>2284</v>
      </c>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4" t="s">
        <v>2285</v>
      </c>
      <c r="B353" s="254" t="s">
        <v>2285</v>
      </c>
      <c r="C353" s="254" t="s">
        <v>2285</v>
      </c>
      <c r="D353" s="254" t="s">
        <v>2285</v>
      </c>
      <c r="E353" s="254" t="s">
        <v>2285</v>
      </c>
      <c r="F353" s="254" t="s">
        <v>2285</v>
      </c>
      <c r="G353" s="254" t="s">
        <v>2285</v>
      </c>
      <c r="H353" s="254" t="s">
        <v>2285</v>
      </c>
      <c r="I353" s="254" t="s">
        <v>2285</v>
      </c>
      <c r="J353" s="254" t="s">
        <v>2285</v>
      </c>
      <c r="K353" s="254" t="s">
        <v>2285</v>
      </c>
      <c r="L353" s="254" t="s">
        <v>2285</v>
      </c>
      <c r="M353" s="254" t="s">
        <v>2285</v>
      </c>
      <c r="N353" s="254" t="s">
        <v>2285</v>
      </c>
      <c r="O353" s="254" t="s">
        <v>2285</v>
      </c>
      <c r="P353" s="254" t="s">
        <v>2285</v>
      </c>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4" t="s">
        <v>2286</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2287</v>
      </c>
      <c r="B355" s="254" t="s">
        <v>2287</v>
      </c>
      <c r="C355" s="254" t="s">
        <v>2287</v>
      </c>
      <c r="D355" s="254" t="s">
        <v>2287</v>
      </c>
      <c r="E355" s="254" t="s">
        <v>2287</v>
      </c>
      <c r="F355" s="254" t="s">
        <v>2287</v>
      </c>
      <c r="G355" s="254" t="s">
        <v>2287</v>
      </c>
      <c r="H355" s="254" t="s">
        <v>2287</v>
      </c>
      <c r="I355" s="254" t="s">
        <v>2287</v>
      </c>
      <c r="J355" s="254" t="s">
        <v>2287</v>
      </c>
      <c r="K355" s="254" t="s">
        <v>2287</v>
      </c>
      <c r="L355" s="254" t="s">
        <v>2287</v>
      </c>
      <c r="M355" s="254" t="s">
        <v>2287</v>
      </c>
      <c r="N355" s="254" t="s">
        <v>2287</v>
      </c>
      <c r="O355" s="254" t="s">
        <v>2287</v>
      </c>
      <c r="P355" s="254" t="s">
        <v>2287</v>
      </c>
      <c r="Q355" s="52">
        <v>2</v>
      </c>
      <c r="R355" s="255"/>
      <c r="S355" s="255"/>
      <c r="T355" s="255"/>
      <c r="U355" s="255"/>
      <c r="V355" s="255"/>
      <c r="W355" s="255"/>
      <c r="X355" s="255"/>
      <c r="Y355" s="255"/>
      <c r="Z355" s="255"/>
      <c r="AA355" s="255"/>
      <c r="AB355" s="255"/>
      <c r="AC355" s="255"/>
      <c r="AD355" s="255"/>
      <c r="AE355" s="255"/>
      <c r="AF355" s="52">
        <v>2</v>
      </c>
      <c r="AG355" s="255"/>
      <c r="AH355" s="255"/>
      <c r="AI355" s="255"/>
      <c r="AJ355" s="255"/>
      <c r="AK355" s="255"/>
      <c r="AL355" s="255"/>
      <c r="AM355" s="255"/>
      <c r="AN355" s="255"/>
      <c r="AO355" s="255"/>
      <c r="AP355" s="255"/>
      <c r="AQ355" s="255"/>
      <c r="AR355" s="255"/>
      <c r="AS355" s="255"/>
      <c r="AT355" s="255"/>
    </row>
    <row r="356" spans="1:46" ht="45" customHeight="1" x14ac:dyDescent="0.25">
      <c r="A356" s="254" t="s">
        <v>2288</v>
      </c>
      <c r="B356" s="254" t="s">
        <v>2288</v>
      </c>
      <c r="C356" s="254" t="s">
        <v>2288</v>
      </c>
      <c r="D356" s="254" t="s">
        <v>2288</v>
      </c>
      <c r="E356" s="254" t="s">
        <v>2288</v>
      </c>
      <c r="F356" s="254" t="s">
        <v>2288</v>
      </c>
      <c r="G356" s="254" t="s">
        <v>2288</v>
      </c>
      <c r="H356" s="254" t="s">
        <v>2288</v>
      </c>
      <c r="I356" s="254" t="s">
        <v>2288</v>
      </c>
      <c r="J356" s="254" t="s">
        <v>2288</v>
      </c>
      <c r="K356" s="254" t="s">
        <v>2288</v>
      </c>
      <c r="L356" s="254" t="s">
        <v>2288</v>
      </c>
      <c r="M356" s="254" t="s">
        <v>2288</v>
      </c>
      <c r="N356" s="254" t="s">
        <v>2288</v>
      </c>
      <c r="O356" s="254" t="s">
        <v>2288</v>
      </c>
      <c r="P356" s="254" t="s">
        <v>2288</v>
      </c>
      <c r="Q356" s="52">
        <v>2</v>
      </c>
      <c r="R356" s="255"/>
      <c r="S356" s="255"/>
      <c r="T356" s="255"/>
      <c r="U356" s="255"/>
      <c r="V356" s="255"/>
      <c r="W356" s="255"/>
      <c r="X356" s="255"/>
      <c r="Y356" s="255"/>
      <c r="Z356" s="255"/>
      <c r="AA356" s="255"/>
      <c r="AB356" s="255"/>
      <c r="AC356" s="255"/>
      <c r="AD356" s="255"/>
      <c r="AE356" s="255"/>
      <c r="AF356" s="52">
        <v>2</v>
      </c>
      <c r="AG356" s="255"/>
      <c r="AH356" s="255"/>
      <c r="AI356" s="255"/>
      <c r="AJ356" s="255"/>
      <c r="AK356" s="255"/>
      <c r="AL356" s="255"/>
      <c r="AM356" s="255"/>
      <c r="AN356" s="255"/>
      <c r="AO356" s="255"/>
      <c r="AP356" s="255"/>
      <c r="AQ356" s="255"/>
      <c r="AR356" s="255"/>
      <c r="AS356" s="255"/>
      <c r="AT356" s="255"/>
    </row>
    <row r="357" spans="1:46" ht="45" customHeight="1" x14ac:dyDescent="0.25">
      <c r="A357" s="254" t="s">
        <v>2289</v>
      </c>
      <c r="B357" s="254" t="s">
        <v>2289</v>
      </c>
      <c r="C357" s="254" t="s">
        <v>2289</v>
      </c>
      <c r="D357" s="254" t="s">
        <v>2289</v>
      </c>
      <c r="E357" s="254" t="s">
        <v>2289</v>
      </c>
      <c r="F357" s="254" t="s">
        <v>2289</v>
      </c>
      <c r="G357" s="254" t="s">
        <v>2289</v>
      </c>
      <c r="H357" s="254" t="s">
        <v>2289</v>
      </c>
      <c r="I357" s="254" t="s">
        <v>2289</v>
      </c>
      <c r="J357" s="254" t="s">
        <v>2289</v>
      </c>
      <c r="K357" s="254" t="s">
        <v>2289</v>
      </c>
      <c r="L357" s="254" t="s">
        <v>2289</v>
      </c>
      <c r="M357" s="254" t="s">
        <v>2289</v>
      </c>
      <c r="N357" s="254" t="s">
        <v>2289</v>
      </c>
      <c r="O357" s="254" t="s">
        <v>2289</v>
      </c>
      <c r="P357" s="254" t="s">
        <v>2289</v>
      </c>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2290</v>
      </c>
      <c r="B358" s="254" t="s">
        <v>2290</v>
      </c>
      <c r="C358" s="254" t="s">
        <v>2290</v>
      </c>
      <c r="D358" s="254" t="s">
        <v>2290</v>
      </c>
      <c r="E358" s="254" t="s">
        <v>2290</v>
      </c>
      <c r="F358" s="254" t="s">
        <v>2290</v>
      </c>
      <c r="G358" s="254" t="s">
        <v>2290</v>
      </c>
      <c r="H358" s="254" t="s">
        <v>2290</v>
      </c>
      <c r="I358" s="254" t="s">
        <v>2290</v>
      </c>
      <c r="J358" s="254" t="s">
        <v>2290</v>
      </c>
      <c r="K358" s="254" t="s">
        <v>2290</v>
      </c>
      <c r="L358" s="254" t="s">
        <v>2290</v>
      </c>
      <c r="M358" s="254" t="s">
        <v>2290</v>
      </c>
      <c r="N358" s="254" t="s">
        <v>2290</v>
      </c>
      <c r="O358" s="254" t="s">
        <v>2290</v>
      </c>
      <c r="P358" s="254" t="s">
        <v>2290</v>
      </c>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2291</v>
      </c>
      <c r="B359" s="254" t="s">
        <v>2291</v>
      </c>
      <c r="C359" s="254" t="s">
        <v>2291</v>
      </c>
      <c r="D359" s="254" t="s">
        <v>2291</v>
      </c>
      <c r="E359" s="254" t="s">
        <v>2291</v>
      </c>
      <c r="F359" s="254" t="s">
        <v>2291</v>
      </c>
      <c r="G359" s="254" t="s">
        <v>2291</v>
      </c>
      <c r="H359" s="254" t="s">
        <v>2291</v>
      </c>
      <c r="I359" s="254" t="s">
        <v>2291</v>
      </c>
      <c r="J359" s="254" t="s">
        <v>2291</v>
      </c>
      <c r="K359" s="254" t="s">
        <v>2291</v>
      </c>
      <c r="L359" s="254" t="s">
        <v>2291</v>
      </c>
      <c r="M359" s="254" t="s">
        <v>2291</v>
      </c>
      <c r="N359" s="254" t="s">
        <v>2291</v>
      </c>
      <c r="O359" s="254" t="s">
        <v>2291</v>
      </c>
      <c r="P359" s="254" t="s">
        <v>2291</v>
      </c>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4" t="s">
        <v>2292</v>
      </c>
      <c r="B360" s="254"/>
      <c r="C360" s="254"/>
      <c r="D360" s="254"/>
      <c r="E360" s="254"/>
      <c r="F360" s="254"/>
      <c r="G360" s="254"/>
      <c r="H360" s="254"/>
      <c r="I360" s="254"/>
      <c r="J360" s="254"/>
      <c r="K360" s="254"/>
      <c r="L360" s="254"/>
      <c r="M360" s="254"/>
      <c r="N360" s="254"/>
      <c r="O360" s="254"/>
      <c r="P360" s="254"/>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4" t="s">
        <v>1377</v>
      </c>
      <c r="B361" s="254" t="s">
        <v>1377</v>
      </c>
      <c r="C361" s="254" t="s">
        <v>1377</v>
      </c>
      <c r="D361" s="254" t="s">
        <v>1377</v>
      </c>
      <c r="E361" s="254" t="s">
        <v>1377</v>
      </c>
      <c r="F361" s="254" t="s">
        <v>1377</v>
      </c>
      <c r="G361" s="254" t="s">
        <v>1377</v>
      </c>
      <c r="H361" s="254" t="s">
        <v>1377</v>
      </c>
      <c r="I361" s="254" t="s">
        <v>1377</v>
      </c>
      <c r="J361" s="254" t="s">
        <v>1377</v>
      </c>
      <c r="K361" s="254" t="s">
        <v>1377</v>
      </c>
      <c r="L361" s="254" t="s">
        <v>1377</v>
      </c>
      <c r="M361" s="254" t="s">
        <v>1377</v>
      </c>
      <c r="N361" s="254" t="s">
        <v>1377</v>
      </c>
      <c r="O361" s="254" t="s">
        <v>1377</v>
      </c>
      <c r="P361" s="254" t="s">
        <v>1377</v>
      </c>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2293</v>
      </c>
      <c r="B362" s="254" t="s">
        <v>2293</v>
      </c>
      <c r="C362" s="254" t="s">
        <v>2293</v>
      </c>
      <c r="D362" s="254" t="s">
        <v>2293</v>
      </c>
      <c r="E362" s="254" t="s">
        <v>2293</v>
      </c>
      <c r="F362" s="254" t="s">
        <v>2293</v>
      </c>
      <c r="G362" s="254" t="s">
        <v>2293</v>
      </c>
      <c r="H362" s="254" t="s">
        <v>2293</v>
      </c>
      <c r="I362" s="254" t="s">
        <v>2293</v>
      </c>
      <c r="J362" s="254" t="s">
        <v>2293</v>
      </c>
      <c r="K362" s="254" t="s">
        <v>2293</v>
      </c>
      <c r="L362" s="254" t="s">
        <v>2293</v>
      </c>
      <c r="M362" s="254" t="s">
        <v>2293</v>
      </c>
      <c r="N362" s="254" t="s">
        <v>2293</v>
      </c>
      <c r="O362" s="254" t="s">
        <v>2293</v>
      </c>
      <c r="P362" s="254" t="s">
        <v>2293</v>
      </c>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2294</v>
      </c>
      <c r="B363" s="254" t="s">
        <v>2294</v>
      </c>
      <c r="C363" s="254" t="s">
        <v>2294</v>
      </c>
      <c r="D363" s="254" t="s">
        <v>2294</v>
      </c>
      <c r="E363" s="254" t="s">
        <v>2294</v>
      </c>
      <c r="F363" s="254" t="s">
        <v>2294</v>
      </c>
      <c r="G363" s="254" t="s">
        <v>2294</v>
      </c>
      <c r="H363" s="254" t="s">
        <v>2294</v>
      </c>
      <c r="I363" s="254" t="s">
        <v>2294</v>
      </c>
      <c r="J363" s="254" t="s">
        <v>2294</v>
      </c>
      <c r="K363" s="254" t="s">
        <v>2294</v>
      </c>
      <c r="L363" s="254" t="s">
        <v>2294</v>
      </c>
      <c r="M363" s="254" t="s">
        <v>2294</v>
      </c>
      <c r="N363" s="254" t="s">
        <v>2294</v>
      </c>
      <c r="O363" s="254" t="s">
        <v>2294</v>
      </c>
      <c r="P363" s="254" t="s">
        <v>2294</v>
      </c>
      <c r="Q363" s="52">
        <v>2</v>
      </c>
      <c r="R363" s="255"/>
      <c r="S363" s="255"/>
      <c r="T363" s="255"/>
      <c r="U363" s="255"/>
      <c r="V363" s="255"/>
      <c r="W363" s="255"/>
      <c r="X363" s="255"/>
      <c r="Y363" s="255"/>
      <c r="Z363" s="255"/>
      <c r="AA363" s="255"/>
      <c r="AB363" s="255"/>
      <c r="AC363" s="255"/>
      <c r="AD363" s="255"/>
      <c r="AE363" s="255"/>
      <c r="AF363" s="52">
        <v>2</v>
      </c>
      <c r="AG363" s="255"/>
      <c r="AH363" s="255"/>
      <c r="AI363" s="255"/>
      <c r="AJ363" s="255"/>
      <c r="AK363" s="255"/>
      <c r="AL363" s="255"/>
      <c r="AM363" s="255"/>
      <c r="AN363" s="255"/>
      <c r="AO363" s="255"/>
      <c r="AP363" s="255"/>
      <c r="AQ363" s="255"/>
      <c r="AR363" s="255"/>
      <c r="AS363" s="255"/>
      <c r="AT363" s="255"/>
    </row>
    <row r="364" spans="1:46" ht="45" customHeight="1" x14ac:dyDescent="0.25">
      <c r="A364" s="254" t="s">
        <v>2295</v>
      </c>
      <c r="B364" s="254" t="s">
        <v>2295</v>
      </c>
      <c r="C364" s="254" t="s">
        <v>2295</v>
      </c>
      <c r="D364" s="254" t="s">
        <v>2295</v>
      </c>
      <c r="E364" s="254" t="s">
        <v>2295</v>
      </c>
      <c r="F364" s="254" t="s">
        <v>2295</v>
      </c>
      <c r="G364" s="254" t="s">
        <v>2295</v>
      </c>
      <c r="H364" s="254" t="s">
        <v>2295</v>
      </c>
      <c r="I364" s="254" t="s">
        <v>2295</v>
      </c>
      <c r="J364" s="254" t="s">
        <v>2295</v>
      </c>
      <c r="K364" s="254" t="s">
        <v>2295</v>
      </c>
      <c r="L364" s="254" t="s">
        <v>2295</v>
      </c>
      <c r="M364" s="254" t="s">
        <v>2295</v>
      </c>
      <c r="N364" s="254" t="s">
        <v>2295</v>
      </c>
      <c r="O364" s="254" t="s">
        <v>2295</v>
      </c>
      <c r="P364" s="254" t="s">
        <v>2295</v>
      </c>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2296</v>
      </c>
      <c r="B365" s="254" t="s">
        <v>2296</v>
      </c>
      <c r="C365" s="254" t="s">
        <v>2296</v>
      </c>
      <c r="D365" s="254" t="s">
        <v>2296</v>
      </c>
      <c r="E365" s="254" t="s">
        <v>2296</v>
      </c>
      <c r="F365" s="254" t="s">
        <v>2296</v>
      </c>
      <c r="G365" s="254" t="s">
        <v>2296</v>
      </c>
      <c r="H365" s="254" t="s">
        <v>2296</v>
      </c>
      <c r="I365" s="254" t="s">
        <v>2296</v>
      </c>
      <c r="J365" s="254" t="s">
        <v>2296</v>
      </c>
      <c r="K365" s="254" t="s">
        <v>2296</v>
      </c>
      <c r="L365" s="254" t="s">
        <v>2296</v>
      </c>
      <c r="M365" s="254" t="s">
        <v>2296</v>
      </c>
      <c r="N365" s="254" t="s">
        <v>2296</v>
      </c>
      <c r="O365" s="254" t="s">
        <v>2296</v>
      </c>
      <c r="P365" s="254" t="s">
        <v>2296</v>
      </c>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2297</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2298</v>
      </c>
      <c r="B367" s="254" t="s">
        <v>2298</v>
      </c>
      <c r="C367" s="254" t="s">
        <v>2298</v>
      </c>
      <c r="D367" s="254" t="s">
        <v>2298</v>
      </c>
      <c r="E367" s="254" t="s">
        <v>2298</v>
      </c>
      <c r="F367" s="254" t="s">
        <v>2298</v>
      </c>
      <c r="G367" s="254" t="s">
        <v>2298</v>
      </c>
      <c r="H367" s="254" t="s">
        <v>2298</v>
      </c>
      <c r="I367" s="254" t="s">
        <v>2298</v>
      </c>
      <c r="J367" s="254" t="s">
        <v>2298</v>
      </c>
      <c r="K367" s="254" t="s">
        <v>2298</v>
      </c>
      <c r="L367" s="254" t="s">
        <v>2298</v>
      </c>
      <c r="M367" s="254" t="s">
        <v>2298</v>
      </c>
      <c r="N367" s="254" t="s">
        <v>2298</v>
      </c>
      <c r="O367" s="254" t="s">
        <v>2298</v>
      </c>
      <c r="P367" s="254" t="s">
        <v>2298</v>
      </c>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45" customHeight="1" x14ac:dyDescent="0.25">
      <c r="A368" s="254" t="s">
        <v>2299</v>
      </c>
      <c r="B368" s="254" t="s">
        <v>2299</v>
      </c>
      <c r="C368" s="254" t="s">
        <v>2299</v>
      </c>
      <c r="D368" s="254" t="s">
        <v>2299</v>
      </c>
      <c r="E368" s="254" t="s">
        <v>2299</v>
      </c>
      <c r="F368" s="254" t="s">
        <v>2299</v>
      </c>
      <c r="G368" s="254" t="s">
        <v>2299</v>
      </c>
      <c r="H368" s="254" t="s">
        <v>2299</v>
      </c>
      <c r="I368" s="254" t="s">
        <v>2299</v>
      </c>
      <c r="J368" s="254" t="s">
        <v>2299</v>
      </c>
      <c r="K368" s="254" t="s">
        <v>2299</v>
      </c>
      <c r="L368" s="254" t="s">
        <v>2299</v>
      </c>
      <c r="M368" s="254" t="s">
        <v>2299</v>
      </c>
      <c r="N368" s="254" t="s">
        <v>2299</v>
      </c>
      <c r="O368" s="254" t="s">
        <v>2299</v>
      </c>
      <c r="P368" s="254" t="s">
        <v>2299</v>
      </c>
      <c r="Q368" s="52">
        <v>2</v>
      </c>
      <c r="R368" s="255"/>
      <c r="S368" s="255"/>
      <c r="T368" s="255"/>
      <c r="U368" s="255"/>
      <c r="V368" s="255"/>
      <c r="W368" s="255"/>
      <c r="X368" s="255"/>
      <c r="Y368" s="255"/>
      <c r="Z368" s="255"/>
      <c r="AA368" s="255"/>
      <c r="AB368" s="255"/>
      <c r="AC368" s="255"/>
      <c r="AD368" s="255"/>
      <c r="AE368" s="255"/>
      <c r="AF368" s="52">
        <v>2</v>
      </c>
      <c r="AG368" s="255"/>
      <c r="AH368" s="255"/>
      <c r="AI368" s="255"/>
      <c r="AJ368" s="255"/>
      <c r="AK368" s="255"/>
      <c r="AL368" s="255"/>
      <c r="AM368" s="255"/>
      <c r="AN368" s="255"/>
      <c r="AO368" s="255"/>
      <c r="AP368" s="255"/>
      <c r="AQ368" s="255"/>
      <c r="AR368" s="255"/>
      <c r="AS368" s="255"/>
      <c r="AT368" s="255"/>
    </row>
    <row r="369" spans="1:46" ht="45" customHeight="1" x14ac:dyDescent="0.25">
      <c r="A369" s="254" t="s">
        <v>2300</v>
      </c>
      <c r="B369" s="254" t="s">
        <v>2300</v>
      </c>
      <c r="C369" s="254" t="s">
        <v>2300</v>
      </c>
      <c r="D369" s="254" t="s">
        <v>2300</v>
      </c>
      <c r="E369" s="254" t="s">
        <v>2300</v>
      </c>
      <c r="F369" s="254" t="s">
        <v>2300</v>
      </c>
      <c r="G369" s="254" t="s">
        <v>2300</v>
      </c>
      <c r="H369" s="254" t="s">
        <v>2300</v>
      </c>
      <c r="I369" s="254" t="s">
        <v>2300</v>
      </c>
      <c r="J369" s="254" t="s">
        <v>2300</v>
      </c>
      <c r="K369" s="254" t="s">
        <v>2300</v>
      </c>
      <c r="L369" s="254" t="s">
        <v>2300</v>
      </c>
      <c r="M369" s="254" t="s">
        <v>2300</v>
      </c>
      <c r="N369" s="254" t="s">
        <v>2300</v>
      </c>
      <c r="O369" s="254" t="s">
        <v>2300</v>
      </c>
      <c r="P369" s="254" t="s">
        <v>2300</v>
      </c>
      <c r="Q369" s="52">
        <v>2</v>
      </c>
      <c r="R369" s="255"/>
      <c r="S369" s="255"/>
      <c r="T369" s="255"/>
      <c r="U369" s="255"/>
      <c r="V369" s="255"/>
      <c r="W369" s="255"/>
      <c r="X369" s="255"/>
      <c r="Y369" s="255"/>
      <c r="Z369" s="255"/>
      <c r="AA369" s="255"/>
      <c r="AB369" s="255"/>
      <c r="AC369" s="255"/>
      <c r="AD369" s="255"/>
      <c r="AE369" s="255"/>
      <c r="AF369" s="52">
        <v>2</v>
      </c>
      <c r="AG369" s="255"/>
      <c r="AH369" s="255"/>
      <c r="AI369" s="255"/>
      <c r="AJ369" s="255"/>
      <c r="AK369" s="255"/>
      <c r="AL369" s="255"/>
      <c r="AM369" s="255"/>
      <c r="AN369" s="255"/>
      <c r="AO369" s="255"/>
      <c r="AP369" s="255"/>
      <c r="AQ369" s="255"/>
      <c r="AR369" s="255"/>
      <c r="AS369" s="255"/>
      <c r="AT369" s="255"/>
    </row>
    <row r="370" spans="1:46" ht="45" customHeight="1" x14ac:dyDescent="0.25">
      <c r="A370" s="254" t="s">
        <v>2301</v>
      </c>
      <c r="B370" s="254" t="s">
        <v>2301</v>
      </c>
      <c r="C370" s="254" t="s">
        <v>2301</v>
      </c>
      <c r="D370" s="254" t="s">
        <v>2301</v>
      </c>
      <c r="E370" s="254" t="s">
        <v>2301</v>
      </c>
      <c r="F370" s="254" t="s">
        <v>2301</v>
      </c>
      <c r="G370" s="254" t="s">
        <v>2301</v>
      </c>
      <c r="H370" s="254" t="s">
        <v>2301</v>
      </c>
      <c r="I370" s="254" t="s">
        <v>2301</v>
      </c>
      <c r="J370" s="254" t="s">
        <v>2301</v>
      </c>
      <c r="K370" s="254" t="s">
        <v>2301</v>
      </c>
      <c r="L370" s="254" t="s">
        <v>2301</v>
      </c>
      <c r="M370" s="254" t="s">
        <v>2301</v>
      </c>
      <c r="N370" s="254" t="s">
        <v>2301</v>
      </c>
      <c r="O370" s="254" t="s">
        <v>2301</v>
      </c>
      <c r="P370" s="254" t="s">
        <v>2301</v>
      </c>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2302</v>
      </c>
      <c r="B371" s="254" t="s">
        <v>2302</v>
      </c>
      <c r="C371" s="254" t="s">
        <v>2302</v>
      </c>
      <c r="D371" s="254" t="s">
        <v>2302</v>
      </c>
      <c r="E371" s="254" t="s">
        <v>2302</v>
      </c>
      <c r="F371" s="254" t="s">
        <v>2302</v>
      </c>
      <c r="G371" s="254" t="s">
        <v>2302</v>
      </c>
      <c r="H371" s="254" t="s">
        <v>2302</v>
      </c>
      <c r="I371" s="254" t="s">
        <v>2302</v>
      </c>
      <c r="J371" s="254" t="s">
        <v>2302</v>
      </c>
      <c r="K371" s="254" t="s">
        <v>2302</v>
      </c>
      <c r="L371" s="254" t="s">
        <v>2302</v>
      </c>
      <c r="M371" s="254" t="s">
        <v>2302</v>
      </c>
      <c r="N371" s="254" t="s">
        <v>2302</v>
      </c>
      <c r="O371" s="254" t="s">
        <v>2302</v>
      </c>
      <c r="P371" s="254" t="s">
        <v>2302</v>
      </c>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2303</v>
      </c>
      <c r="B374" s="254" t="s">
        <v>2303</v>
      </c>
      <c r="C374" s="254" t="s">
        <v>2303</v>
      </c>
      <c r="D374" s="254" t="s">
        <v>2303</v>
      </c>
      <c r="E374" s="254" t="s">
        <v>2303</v>
      </c>
      <c r="F374" s="254" t="s">
        <v>2303</v>
      </c>
      <c r="G374" s="254" t="s">
        <v>2303</v>
      </c>
      <c r="H374" s="254" t="s">
        <v>2303</v>
      </c>
      <c r="I374" s="254" t="s">
        <v>2303</v>
      </c>
      <c r="J374" s="254" t="s">
        <v>2303</v>
      </c>
      <c r="K374" s="254" t="s">
        <v>2303</v>
      </c>
      <c r="L374" s="254" t="s">
        <v>2303</v>
      </c>
      <c r="M374" s="254" t="s">
        <v>2303</v>
      </c>
      <c r="N374" s="254" t="s">
        <v>2303</v>
      </c>
      <c r="O374" s="254" t="s">
        <v>2303</v>
      </c>
      <c r="P374" s="254" t="s">
        <v>2303</v>
      </c>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45" customHeight="1" x14ac:dyDescent="0.25">
      <c r="A375" s="254" t="s">
        <v>1095</v>
      </c>
      <c r="B375" s="254" t="s">
        <v>1095</v>
      </c>
      <c r="C375" s="254" t="s">
        <v>1095</v>
      </c>
      <c r="D375" s="254" t="s">
        <v>1095</v>
      </c>
      <c r="E375" s="254" t="s">
        <v>1095</v>
      </c>
      <c r="F375" s="254" t="s">
        <v>1095</v>
      </c>
      <c r="G375" s="254" t="s">
        <v>1095</v>
      </c>
      <c r="H375" s="254" t="s">
        <v>1095</v>
      </c>
      <c r="I375" s="254" t="s">
        <v>1095</v>
      </c>
      <c r="J375" s="254" t="s">
        <v>1095</v>
      </c>
      <c r="K375" s="254" t="s">
        <v>1095</v>
      </c>
      <c r="L375" s="254" t="s">
        <v>1095</v>
      </c>
      <c r="M375" s="254" t="s">
        <v>1095</v>
      </c>
      <c r="N375" s="254" t="s">
        <v>1095</v>
      </c>
      <c r="O375" s="254" t="s">
        <v>1095</v>
      </c>
      <c r="P375" s="254" t="s">
        <v>1095</v>
      </c>
      <c r="Q375" s="52">
        <v>2</v>
      </c>
      <c r="R375" s="256"/>
      <c r="S375" s="256"/>
      <c r="T375" s="256"/>
      <c r="U375" s="256"/>
      <c r="V375" s="256"/>
      <c r="W375" s="256"/>
      <c r="X375" s="256"/>
      <c r="Y375" s="256"/>
      <c r="Z375" s="256"/>
      <c r="AA375" s="256"/>
      <c r="AB375" s="256"/>
      <c r="AC375" s="256"/>
      <c r="AD375" s="256"/>
      <c r="AE375" s="256"/>
      <c r="AF375" s="52">
        <v>2</v>
      </c>
      <c r="AG375" s="256"/>
      <c r="AH375" s="256"/>
      <c r="AI375" s="256"/>
      <c r="AJ375" s="256"/>
      <c r="AK375" s="256"/>
      <c r="AL375" s="256"/>
      <c r="AM375" s="256"/>
      <c r="AN375" s="256"/>
      <c r="AO375" s="256"/>
      <c r="AP375" s="256"/>
      <c r="AQ375" s="256"/>
      <c r="AR375" s="256"/>
      <c r="AS375" s="256"/>
      <c r="AT375" s="256"/>
    </row>
    <row r="376" spans="1:46" ht="45" customHeight="1" x14ac:dyDescent="0.25">
      <c r="A376" s="254" t="s">
        <v>1096</v>
      </c>
      <c r="B376" s="254" t="s">
        <v>1096</v>
      </c>
      <c r="C376" s="254" t="s">
        <v>1096</v>
      </c>
      <c r="D376" s="254" t="s">
        <v>1096</v>
      </c>
      <c r="E376" s="254" t="s">
        <v>1096</v>
      </c>
      <c r="F376" s="254" t="s">
        <v>1096</v>
      </c>
      <c r="G376" s="254" t="s">
        <v>1096</v>
      </c>
      <c r="H376" s="254" t="s">
        <v>1096</v>
      </c>
      <c r="I376" s="254" t="s">
        <v>1096</v>
      </c>
      <c r="J376" s="254" t="s">
        <v>1096</v>
      </c>
      <c r="K376" s="254" t="s">
        <v>1096</v>
      </c>
      <c r="L376" s="254" t="s">
        <v>1096</v>
      </c>
      <c r="M376" s="254" t="s">
        <v>1096</v>
      </c>
      <c r="N376" s="254" t="s">
        <v>1096</v>
      </c>
      <c r="O376" s="254" t="s">
        <v>1096</v>
      </c>
      <c r="P376" s="254" t="s">
        <v>1096</v>
      </c>
      <c r="Q376" s="52">
        <v>2</v>
      </c>
      <c r="R376" s="255"/>
      <c r="S376" s="255"/>
      <c r="T376" s="255"/>
      <c r="U376" s="255"/>
      <c r="V376" s="255"/>
      <c r="W376" s="255"/>
      <c r="X376" s="255"/>
      <c r="Y376" s="255"/>
      <c r="Z376" s="255"/>
      <c r="AA376" s="255"/>
      <c r="AB376" s="255"/>
      <c r="AC376" s="255"/>
      <c r="AD376" s="255"/>
      <c r="AE376" s="255"/>
      <c r="AF376" s="52">
        <v>2</v>
      </c>
      <c r="AG376" s="255"/>
      <c r="AH376" s="255"/>
      <c r="AI376" s="255"/>
      <c r="AJ376" s="255"/>
      <c r="AK376" s="255"/>
      <c r="AL376" s="255"/>
      <c r="AM376" s="255"/>
      <c r="AN376" s="255"/>
      <c r="AO376" s="255"/>
      <c r="AP376" s="255"/>
      <c r="AQ376" s="255"/>
      <c r="AR376" s="255"/>
      <c r="AS376" s="255"/>
      <c r="AT376" s="255"/>
    </row>
    <row r="377" spans="1:46" ht="45" customHeight="1" x14ac:dyDescent="0.25">
      <c r="A377" s="254" t="s">
        <v>1097</v>
      </c>
      <c r="B377" s="254" t="s">
        <v>1097</v>
      </c>
      <c r="C377" s="254" t="s">
        <v>1097</v>
      </c>
      <c r="D377" s="254" t="s">
        <v>1097</v>
      </c>
      <c r="E377" s="254" t="s">
        <v>1097</v>
      </c>
      <c r="F377" s="254" t="s">
        <v>1097</v>
      </c>
      <c r="G377" s="254" t="s">
        <v>1097</v>
      </c>
      <c r="H377" s="254" t="s">
        <v>1097</v>
      </c>
      <c r="I377" s="254" t="s">
        <v>1097</v>
      </c>
      <c r="J377" s="254" t="s">
        <v>1097</v>
      </c>
      <c r="K377" s="254" t="s">
        <v>1097</v>
      </c>
      <c r="L377" s="254" t="s">
        <v>1097</v>
      </c>
      <c r="M377" s="254" t="s">
        <v>1097</v>
      </c>
      <c r="N377" s="254" t="s">
        <v>1097</v>
      </c>
      <c r="O377" s="254" t="s">
        <v>1097</v>
      </c>
      <c r="P377" s="254" t="s">
        <v>1097</v>
      </c>
      <c r="Q377" s="52">
        <v>2</v>
      </c>
      <c r="R377" s="255"/>
      <c r="S377" s="255"/>
      <c r="T377" s="255"/>
      <c r="U377" s="255"/>
      <c r="V377" s="255"/>
      <c r="W377" s="255"/>
      <c r="X377" s="255"/>
      <c r="Y377" s="255"/>
      <c r="Z377" s="255"/>
      <c r="AA377" s="255"/>
      <c r="AB377" s="255"/>
      <c r="AC377" s="255"/>
      <c r="AD377" s="255"/>
      <c r="AE377" s="255"/>
      <c r="AF377" s="52">
        <v>2</v>
      </c>
      <c r="AG377" s="255"/>
      <c r="AH377" s="255"/>
      <c r="AI377" s="255"/>
      <c r="AJ377" s="255"/>
      <c r="AK377" s="255"/>
      <c r="AL377" s="255"/>
      <c r="AM377" s="255"/>
      <c r="AN377" s="255"/>
      <c r="AO377" s="255"/>
      <c r="AP377" s="255"/>
      <c r="AQ377" s="255"/>
      <c r="AR377" s="255"/>
      <c r="AS377" s="255"/>
      <c r="AT377" s="255"/>
    </row>
    <row r="378" spans="1:46" ht="45" customHeight="1" x14ac:dyDescent="0.25">
      <c r="A378" s="254" t="s">
        <v>2304</v>
      </c>
      <c r="B378" s="254" t="s">
        <v>2304</v>
      </c>
      <c r="C378" s="254" t="s">
        <v>2304</v>
      </c>
      <c r="D378" s="254" t="s">
        <v>2304</v>
      </c>
      <c r="E378" s="254" t="s">
        <v>2304</v>
      </c>
      <c r="F378" s="254" t="s">
        <v>2304</v>
      </c>
      <c r="G378" s="254" t="s">
        <v>2304</v>
      </c>
      <c r="H378" s="254" t="s">
        <v>2304</v>
      </c>
      <c r="I378" s="254" t="s">
        <v>2304</v>
      </c>
      <c r="J378" s="254" t="s">
        <v>2304</v>
      </c>
      <c r="K378" s="254" t="s">
        <v>2304</v>
      </c>
      <c r="L378" s="254" t="s">
        <v>2304</v>
      </c>
      <c r="M378" s="254" t="s">
        <v>2304</v>
      </c>
      <c r="N378" s="254" t="s">
        <v>2304</v>
      </c>
      <c r="O378" s="254" t="s">
        <v>2304</v>
      </c>
      <c r="P378" s="254" t="s">
        <v>2304</v>
      </c>
      <c r="Q378" s="52">
        <v>2</v>
      </c>
      <c r="R378" s="255"/>
      <c r="S378" s="255"/>
      <c r="T378" s="255"/>
      <c r="U378" s="255"/>
      <c r="V378" s="255"/>
      <c r="W378" s="255"/>
      <c r="X378" s="255"/>
      <c r="Y378" s="255"/>
      <c r="Z378" s="255"/>
      <c r="AA378" s="255"/>
      <c r="AB378" s="255"/>
      <c r="AC378" s="255"/>
      <c r="AD378" s="255"/>
      <c r="AE378" s="255"/>
      <c r="AF378" s="52">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97.2" customHeight="1" x14ac:dyDescent="0.25">
      <c r="A381" s="292" t="s">
        <v>2305</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G381" s="263" t="s">
        <v>183</v>
      </c>
      <c r="AH381" s="263"/>
      <c r="AI381" s="263"/>
      <c r="AJ381" s="263"/>
      <c r="AK381" s="56">
        <f>(('Artículo 123 (resumen PI)'!C21*0.8+'Artículo 123 (resumen PI)'!F21*0.2)+('Artículo 123 (resumen SIPOT)'!C21*0.8+'Artículo 123 (resumen SIPOT)'!F21*0.2))/2</f>
        <v>99.999999999999986</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7</v>
      </c>
      <c r="AH386" s="261"/>
      <c r="AI386" s="261"/>
      <c r="AJ386" s="261"/>
      <c r="AK386" s="261"/>
      <c r="AL386" s="261"/>
      <c r="AM386" s="261"/>
      <c r="AN386" s="261"/>
      <c r="AO386" s="261"/>
      <c r="AP386" s="261"/>
      <c r="AQ386" s="261"/>
      <c r="AR386" s="261"/>
      <c r="AS386" s="261"/>
      <c r="AT386" s="261"/>
    </row>
    <row r="387" spans="1:46" ht="117.6" customHeight="1" x14ac:dyDescent="0.25">
      <c r="A387" s="254" t="s">
        <v>2306</v>
      </c>
      <c r="B387" s="254"/>
      <c r="C387" s="254"/>
      <c r="D387" s="254"/>
      <c r="E387" s="254"/>
      <c r="F387" s="254"/>
      <c r="G387" s="254"/>
      <c r="H387" s="254"/>
      <c r="I387" s="254"/>
      <c r="J387" s="254"/>
      <c r="K387" s="254"/>
      <c r="L387" s="254"/>
      <c r="M387" s="254"/>
      <c r="N387" s="254"/>
      <c r="O387" s="254"/>
      <c r="P387" s="254"/>
      <c r="Q387" s="52">
        <v>2</v>
      </c>
      <c r="R387" s="264" t="s">
        <v>2307</v>
      </c>
      <c r="S387" s="264"/>
      <c r="T387" s="264"/>
      <c r="U387" s="264"/>
      <c r="V387" s="264"/>
      <c r="W387" s="264"/>
      <c r="X387" s="264"/>
      <c r="Y387" s="264"/>
      <c r="Z387" s="264"/>
      <c r="AA387" s="264"/>
      <c r="AB387" s="264"/>
      <c r="AC387" s="264"/>
      <c r="AD387" s="264"/>
      <c r="AE387" s="264"/>
      <c r="AF387" s="52">
        <v>2</v>
      </c>
      <c r="AG387" s="255"/>
      <c r="AH387" s="255"/>
      <c r="AI387" s="255"/>
      <c r="AJ387" s="255"/>
      <c r="AK387" s="255"/>
      <c r="AL387" s="255"/>
      <c r="AM387" s="255"/>
      <c r="AN387" s="255"/>
      <c r="AO387" s="255"/>
      <c r="AP387" s="255"/>
      <c r="AQ387" s="255"/>
      <c r="AR387" s="255"/>
      <c r="AS387" s="255"/>
      <c r="AT387" s="255"/>
    </row>
    <row r="388" spans="1:46" ht="45" customHeight="1" x14ac:dyDescent="0.25">
      <c r="A388" s="254" t="s">
        <v>2308</v>
      </c>
      <c r="B388" s="254"/>
      <c r="C388" s="254"/>
      <c r="D388" s="254"/>
      <c r="E388" s="254"/>
      <c r="F388" s="254"/>
      <c r="G388" s="254"/>
      <c r="H388" s="254"/>
      <c r="I388" s="254"/>
      <c r="J388" s="254"/>
      <c r="K388" s="254"/>
      <c r="L388" s="254"/>
      <c r="M388" s="254"/>
      <c r="N388" s="254"/>
      <c r="O388" s="254"/>
      <c r="P388" s="254"/>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4" t="s">
        <v>2309</v>
      </c>
      <c r="B389" s="254"/>
      <c r="C389" s="254"/>
      <c r="D389" s="254"/>
      <c r="E389" s="254"/>
      <c r="F389" s="254"/>
      <c r="G389" s="254"/>
      <c r="H389" s="254"/>
      <c r="I389" s="254"/>
      <c r="J389" s="254"/>
      <c r="K389" s="254"/>
      <c r="L389" s="254"/>
      <c r="M389" s="254"/>
      <c r="N389" s="254"/>
      <c r="O389" s="254"/>
      <c r="P389" s="254"/>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4" t="s">
        <v>2310</v>
      </c>
      <c r="B390" s="254" t="s">
        <v>2310</v>
      </c>
      <c r="C390" s="254" t="s">
        <v>2310</v>
      </c>
      <c r="D390" s="254" t="s">
        <v>2310</v>
      </c>
      <c r="E390" s="254" t="s">
        <v>2310</v>
      </c>
      <c r="F390" s="254" t="s">
        <v>2310</v>
      </c>
      <c r="G390" s="254" t="s">
        <v>2310</v>
      </c>
      <c r="H390" s="254" t="s">
        <v>2310</v>
      </c>
      <c r="I390" s="254" t="s">
        <v>2310</v>
      </c>
      <c r="J390" s="254" t="s">
        <v>2310</v>
      </c>
      <c r="K390" s="254" t="s">
        <v>2310</v>
      </c>
      <c r="L390" s="254" t="s">
        <v>2310</v>
      </c>
      <c r="M390" s="254" t="s">
        <v>2310</v>
      </c>
      <c r="N390" s="254" t="s">
        <v>2310</v>
      </c>
      <c r="O390" s="254" t="s">
        <v>2310</v>
      </c>
      <c r="P390" s="254" t="s">
        <v>2310</v>
      </c>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4" t="s">
        <v>2311</v>
      </c>
      <c r="B391" s="254" t="s">
        <v>2311</v>
      </c>
      <c r="C391" s="254" t="s">
        <v>2311</v>
      </c>
      <c r="D391" s="254" t="s">
        <v>2311</v>
      </c>
      <c r="E391" s="254" t="s">
        <v>2311</v>
      </c>
      <c r="F391" s="254" t="s">
        <v>2311</v>
      </c>
      <c r="G391" s="254" t="s">
        <v>2311</v>
      </c>
      <c r="H391" s="254" t="s">
        <v>2311</v>
      </c>
      <c r="I391" s="254" t="s">
        <v>2311</v>
      </c>
      <c r="J391" s="254" t="s">
        <v>2311</v>
      </c>
      <c r="K391" s="254" t="s">
        <v>2311</v>
      </c>
      <c r="L391" s="254" t="s">
        <v>2311</v>
      </c>
      <c r="M391" s="254" t="s">
        <v>2311</v>
      </c>
      <c r="N391" s="254" t="s">
        <v>2311</v>
      </c>
      <c r="O391" s="254" t="s">
        <v>2311</v>
      </c>
      <c r="P391" s="254" t="s">
        <v>2311</v>
      </c>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2312</v>
      </c>
      <c r="B392" s="254" t="s">
        <v>2312</v>
      </c>
      <c r="C392" s="254" t="s">
        <v>2312</v>
      </c>
      <c r="D392" s="254" t="s">
        <v>2312</v>
      </c>
      <c r="E392" s="254" t="s">
        <v>2312</v>
      </c>
      <c r="F392" s="254" t="s">
        <v>2312</v>
      </c>
      <c r="G392" s="254" t="s">
        <v>2312</v>
      </c>
      <c r="H392" s="254" t="s">
        <v>2312</v>
      </c>
      <c r="I392" s="254" t="s">
        <v>2312</v>
      </c>
      <c r="J392" s="254" t="s">
        <v>2312</v>
      </c>
      <c r="K392" s="254" t="s">
        <v>2312</v>
      </c>
      <c r="L392" s="254" t="s">
        <v>2312</v>
      </c>
      <c r="M392" s="254" t="s">
        <v>2312</v>
      </c>
      <c r="N392" s="254" t="s">
        <v>2312</v>
      </c>
      <c r="O392" s="254" t="s">
        <v>2312</v>
      </c>
      <c r="P392" s="254" t="s">
        <v>2312</v>
      </c>
      <c r="Q392" s="52">
        <v>2</v>
      </c>
      <c r="R392" s="255"/>
      <c r="S392" s="255"/>
      <c r="T392" s="255"/>
      <c r="U392" s="255"/>
      <c r="V392" s="255"/>
      <c r="W392" s="255"/>
      <c r="X392" s="255"/>
      <c r="Y392" s="255"/>
      <c r="Z392" s="255"/>
      <c r="AA392" s="255"/>
      <c r="AB392" s="255"/>
      <c r="AC392" s="255"/>
      <c r="AD392" s="255"/>
      <c r="AE392" s="255"/>
      <c r="AF392" s="52">
        <v>2</v>
      </c>
      <c r="AG392" s="255"/>
      <c r="AH392" s="255"/>
      <c r="AI392" s="255"/>
      <c r="AJ392" s="255"/>
      <c r="AK392" s="255"/>
      <c r="AL392" s="255"/>
      <c r="AM392" s="255"/>
      <c r="AN392" s="255"/>
      <c r="AO392" s="255"/>
      <c r="AP392" s="255"/>
      <c r="AQ392" s="255"/>
      <c r="AR392" s="255"/>
      <c r="AS392" s="255"/>
      <c r="AT392" s="255"/>
    </row>
    <row r="393" spans="1:46" ht="45" customHeight="1" x14ac:dyDescent="0.25">
      <c r="A393" s="254" t="s">
        <v>2313</v>
      </c>
      <c r="B393" s="254" t="s">
        <v>2313</v>
      </c>
      <c r="C393" s="254" t="s">
        <v>2313</v>
      </c>
      <c r="D393" s="254" t="s">
        <v>2313</v>
      </c>
      <c r="E393" s="254" t="s">
        <v>2313</v>
      </c>
      <c r="F393" s="254" t="s">
        <v>2313</v>
      </c>
      <c r="G393" s="254" t="s">
        <v>2313</v>
      </c>
      <c r="H393" s="254" t="s">
        <v>2313</v>
      </c>
      <c r="I393" s="254" t="s">
        <v>2313</v>
      </c>
      <c r="J393" s="254" t="s">
        <v>2313</v>
      </c>
      <c r="K393" s="254" t="s">
        <v>2313</v>
      </c>
      <c r="L393" s="254" t="s">
        <v>2313</v>
      </c>
      <c r="M393" s="254" t="s">
        <v>2313</v>
      </c>
      <c r="N393" s="254" t="s">
        <v>2313</v>
      </c>
      <c r="O393" s="254" t="s">
        <v>2313</v>
      </c>
      <c r="P393" s="254" t="s">
        <v>2313</v>
      </c>
      <c r="Q393" s="52">
        <v>2</v>
      </c>
      <c r="R393" s="255"/>
      <c r="S393" s="255"/>
      <c r="T393" s="255"/>
      <c r="U393" s="255"/>
      <c r="V393" s="255"/>
      <c r="W393" s="255"/>
      <c r="X393" s="255"/>
      <c r="Y393" s="255"/>
      <c r="Z393" s="255"/>
      <c r="AA393" s="255"/>
      <c r="AB393" s="255"/>
      <c r="AC393" s="255"/>
      <c r="AD393" s="255"/>
      <c r="AE393" s="255"/>
      <c r="AF393" s="52">
        <v>2</v>
      </c>
      <c r="AG393" s="255"/>
      <c r="AH393" s="255"/>
      <c r="AI393" s="255"/>
      <c r="AJ393" s="255"/>
      <c r="AK393" s="255"/>
      <c r="AL393" s="255"/>
      <c r="AM393" s="255"/>
      <c r="AN393" s="255"/>
      <c r="AO393" s="255"/>
      <c r="AP393" s="255"/>
      <c r="AQ393" s="255"/>
      <c r="AR393" s="255"/>
      <c r="AS393" s="255"/>
      <c r="AT393" s="255"/>
    </row>
    <row r="394" spans="1:46" ht="45" customHeight="1" x14ac:dyDescent="0.25">
      <c r="A394" s="254" t="s">
        <v>2314</v>
      </c>
      <c r="B394" s="254" t="s">
        <v>2314</v>
      </c>
      <c r="C394" s="254" t="s">
        <v>2314</v>
      </c>
      <c r="D394" s="254" t="s">
        <v>2314</v>
      </c>
      <c r="E394" s="254" t="s">
        <v>2314</v>
      </c>
      <c r="F394" s="254" t="s">
        <v>2314</v>
      </c>
      <c r="G394" s="254" t="s">
        <v>2314</v>
      </c>
      <c r="H394" s="254" t="s">
        <v>2314</v>
      </c>
      <c r="I394" s="254" t="s">
        <v>2314</v>
      </c>
      <c r="J394" s="254" t="s">
        <v>2314</v>
      </c>
      <c r="K394" s="254" t="s">
        <v>2314</v>
      </c>
      <c r="L394" s="254" t="s">
        <v>2314</v>
      </c>
      <c r="M394" s="254" t="s">
        <v>2314</v>
      </c>
      <c r="N394" s="254" t="s">
        <v>2314</v>
      </c>
      <c r="O394" s="254" t="s">
        <v>2314</v>
      </c>
      <c r="P394" s="254" t="s">
        <v>2314</v>
      </c>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1027</v>
      </c>
      <c r="B397" s="254" t="s">
        <v>1027</v>
      </c>
      <c r="C397" s="254" t="s">
        <v>1027</v>
      </c>
      <c r="D397" s="254" t="s">
        <v>1027</v>
      </c>
      <c r="E397" s="254" t="s">
        <v>1027</v>
      </c>
      <c r="F397" s="254" t="s">
        <v>1027</v>
      </c>
      <c r="G397" s="254" t="s">
        <v>1027</v>
      </c>
      <c r="H397" s="254" t="s">
        <v>1027</v>
      </c>
      <c r="I397" s="254" t="s">
        <v>1027</v>
      </c>
      <c r="J397" s="254" t="s">
        <v>1027</v>
      </c>
      <c r="K397" s="254" t="s">
        <v>1027</v>
      </c>
      <c r="L397" s="254" t="s">
        <v>1027</v>
      </c>
      <c r="M397" s="254" t="s">
        <v>1027</v>
      </c>
      <c r="N397" s="254" t="s">
        <v>1027</v>
      </c>
      <c r="O397" s="254" t="s">
        <v>1027</v>
      </c>
      <c r="P397" s="254" t="s">
        <v>1027</v>
      </c>
      <c r="Q397" s="52">
        <v>2</v>
      </c>
      <c r="R397" s="255"/>
      <c r="S397" s="255"/>
      <c r="T397" s="255"/>
      <c r="U397" s="255"/>
      <c r="V397" s="255"/>
      <c r="W397" s="255"/>
      <c r="X397" s="255"/>
      <c r="Y397" s="255"/>
      <c r="Z397" s="255"/>
      <c r="AA397" s="255"/>
      <c r="AB397" s="255"/>
      <c r="AC397" s="255"/>
      <c r="AD397" s="255"/>
      <c r="AE397" s="255"/>
      <c r="AF397" s="52">
        <v>2</v>
      </c>
      <c r="AG397" s="255"/>
      <c r="AH397" s="255"/>
      <c r="AI397" s="255"/>
      <c r="AJ397" s="255"/>
      <c r="AK397" s="255"/>
      <c r="AL397" s="255"/>
      <c r="AM397" s="255"/>
      <c r="AN397" s="255"/>
      <c r="AO397" s="255"/>
      <c r="AP397" s="255"/>
      <c r="AQ397" s="255"/>
      <c r="AR397" s="255"/>
      <c r="AS397" s="255"/>
      <c r="AT397" s="255"/>
    </row>
    <row r="398" spans="1:46" ht="45" customHeight="1" x14ac:dyDescent="0.25">
      <c r="A398" s="254" t="s">
        <v>1028</v>
      </c>
      <c r="B398" s="254" t="s">
        <v>1028</v>
      </c>
      <c r="C398" s="254" t="s">
        <v>1028</v>
      </c>
      <c r="D398" s="254" t="s">
        <v>1028</v>
      </c>
      <c r="E398" s="254" t="s">
        <v>1028</v>
      </c>
      <c r="F398" s="254" t="s">
        <v>1028</v>
      </c>
      <c r="G398" s="254" t="s">
        <v>1028</v>
      </c>
      <c r="H398" s="254" t="s">
        <v>1028</v>
      </c>
      <c r="I398" s="254" t="s">
        <v>1028</v>
      </c>
      <c r="J398" s="254" t="s">
        <v>1028</v>
      </c>
      <c r="K398" s="254" t="s">
        <v>1028</v>
      </c>
      <c r="L398" s="254" t="s">
        <v>1028</v>
      </c>
      <c r="M398" s="254" t="s">
        <v>1028</v>
      </c>
      <c r="N398" s="254" t="s">
        <v>1028</v>
      </c>
      <c r="O398" s="254" t="s">
        <v>1028</v>
      </c>
      <c r="P398" s="254" t="s">
        <v>1028</v>
      </c>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1029</v>
      </c>
      <c r="B399" s="254" t="s">
        <v>1029</v>
      </c>
      <c r="C399" s="254" t="s">
        <v>1029</v>
      </c>
      <c r="D399" s="254" t="s">
        <v>1029</v>
      </c>
      <c r="E399" s="254" t="s">
        <v>1029</v>
      </c>
      <c r="F399" s="254" t="s">
        <v>1029</v>
      </c>
      <c r="G399" s="254" t="s">
        <v>1029</v>
      </c>
      <c r="H399" s="254" t="s">
        <v>1029</v>
      </c>
      <c r="I399" s="254" t="s">
        <v>1029</v>
      </c>
      <c r="J399" s="254" t="s">
        <v>1029</v>
      </c>
      <c r="K399" s="254" t="s">
        <v>1029</v>
      </c>
      <c r="L399" s="254" t="s">
        <v>1029</v>
      </c>
      <c r="M399" s="254" t="s">
        <v>1029</v>
      </c>
      <c r="N399" s="254" t="s">
        <v>1029</v>
      </c>
      <c r="O399" s="254" t="s">
        <v>1029</v>
      </c>
      <c r="P399" s="254" t="s">
        <v>1029</v>
      </c>
      <c r="Q399" s="52">
        <v>2</v>
      </c>
      <c r="R399" s="255"/>
      <c r="S399" s="255"/>
      <c r="T399" s="255"/>
      <c r="U399" s="255"/>
      <c r="V399" s="255"/>
      <c r="W399" s="255"/>
      <c r="X399" s="255"/>
      <c r="Y399" s="255"/>
      <c r="Z399" s="255"/>
      <c r="AA399" s="255"/>
      <c r="AB399" s="255"/>
      <c r="AC399" s="255"/>
      <c r="AD399" s="255"/>
      <c r="AE399" s="255"/>
      <c r="AF399" s="52">
        <v>2</v>
      </c>
      <c r="AG399" s="255"/>
      <c r="AH399" s="255"/>
      <c r="AI399" s="255"/>
      <c r="AJ399" s="255"/>
      <c r="AK399" s="255"/>
      <c r="AL399" s="255"/>
      <c r="AM399" s="255"/>
      <c r="AN399" s="255"/>
      <c r="AO399" s="255"/>
      <c r="AP399" s="255"/>
      <c r="AQ399" s="255"/>
      <c r="AR399" s="255"/>
      <c r="AS399" s="255"/>
      <c r="AT399" s="255"/>
    </row>
    <row r="400" spans="1:46" ht="45" customHeight="1" x14ac:dyDescent="0.25">
      <c r="A400" s="254" t="s">
        <v>1030</v>
      </c>
      <c r="B400" s="254" t="s">
        <v>1030</v>
      </c>
      <c r="C400" s="254" t="s">
        <v>1030</v>
      </c>
      <c r="D400" s="254" t="s">
        <v>1030</v>
      </c>
      <c r="E400" s="254" t="s">
        <v>1030</v>
      </c>
      <c r="F400" s="254" t="s">
        <v>1030</v>
      </c>
      <c r="G400" s="254" t="s">
        <v>1030</v>
      </c>
      <c r="H400" s="254" t="s">
        <v>1030</v>
      </c>
      <c r="I400" s="254" t="s">
        <v>1030</v>
      </c>
      <c r="J400" s="254" t="s">
        <v>1030</v>
      </c>
      <c r="K400" s="254" t="s">
        <v>1030</v>
      </c>
      <c r="L400" s="254" t="s">
        <v>1030</v>
      </c>
      <c r="M400" s="254" t="s">
        <v>1030</v>
      </c>
      <c r="N400" s="254" t="s">
        <v>1030</v>
      </c>
      <c r="O400" s="254" t="s">
        <v>1030</v>
      </c>
      <c r="P400" s="254" t="s">
        <v>1030</v>
      </c>
      <c r="Q400" s="52">
        <v>2</v>
      </c>
      <c r="R400" s="255"/>
      <c r="S400" s="255"/>
      <c r="T400" s="255"/>
      <c r="U400" s="255"/>
      <c r="V400" s="255"/>
      <c r="W400" s="255"/>
      <c r="X400" s="255"/>
      <c r="Y400" s="255"/>
      <c r="Z400" s="255"/>
      <c r="AA400" s="255"/>
      <c r="AB400" s="255"/>
      <c r="AC400" s="255"/>
      <c r="AD400" s="255"/>
      <c r="AE400" s="255"/>
      <c r="AF400" s="52">
        <v>2</v>
      </c>
      <c r="AG400" s="255"/>
      <c r="AH400" s="255"/>
      <c r="AI400" s="255"/>
      <c r="AJ400" s="255"/>
      <c r="AK400" s="255"/>
      <c r="AL400" s="255"/>
      <c r="AM400" s="255"/>
      <c r="AN400" s="255"/>
      <c r="AO400" s="255"/>
      <c r="AP400" s="255"/>
      <c r="AQ400" s="255"/>
      <c r="AR400" s="255"/>
      <c r="AS400" s="255"/>
      <c r="AT400" s="255"/>
    </row>
    <row r="401" spans="1:46" ht="45" customHeight="1" x14ac:dyDescent="0.25">
      <c r="A401" s="254" t="s">
        <v>2315</v>
      </c>
      <c r="B401" s="254" t="s">
        <v>2315</v>
      </c>
      <c r="C401" s="254" t="s">
        <v>2315</v>
      </c>
      <c r="D401" s="254" t="s">
        <v>2315</v>
      </c>
      <c r="E401" s="254" t="s">
        <v>2315</v>
      </c>
      <c r="F401" s="254" t="s">
        <v>2315</v>
      </c>
      <c r="G401" s="254" t="s">
        <v>2315</v>
      </c>
      <c r="H401" s="254" t="s">
        <v>2315</v>
      </c>
      <c r="I401" s="254" t="s">
        <v>2315</v>
      </c>
      <c r="J401" s="254" t="s">
        <v>2315</v>
      </c>
      <c r="K401" s="254" t="s">
        <v>2315</v>
      </c>
      <c r="L401" s="254" t="s">
        <v>2315</v>
      </c>
      <c r="M401" s="254" t="s">
        <v>2315</v>
      </c>
      <c r="N401" s="254" t="s">
        <v>2315</v>
      </c>
      <c r="O401" s="254" t="s">
        <v>2315</v>
      </c>
      <c r="P401" s="254" t="s">
        <v>2315</v>
      </c>
      <c r="Q401" s="52">
        <v>2</v>
      </c>
      <c r="R401" s="255"/>
      <c r="S401" s="255"/>
      <c r="T401" s="255"/>
      <c r="U401" s="255"/>
      <c r="V401" s="255"/>
      <c r="W401" s="255"/>
      <c r="X401" s="255"/>
      <c r="Y401" s="255"/>
      <c r="Z401" s="255"/>
      <c r="AA401" s="255"/>
      <c r="AB401" s="255"/>
      <c r="AC401" s="255"/>
      <c r="AD401" s="255"/>
      <c r="AE401" s="255"/>
      <c r="AF401" s="52">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2" t="s">
        <v>2316</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G404" s="263" t="s">
        <v>183</v>
      </c>
      <c r="AH404" s="263"/>
      <c r="AI404" s="263"/>
      <c r="AJ404" s="263"/>
      <c r="AK404" s="56">
        <f>(('Artículo 123 (resumen PI)'!C22*0.8+'Artículo 123 (resumen PI)'!F22*0.2)+('Artículo 123 (resumen SIPOT)'!C22*0.8+'Artículo 123 (resumen SIPOT)'!F22*0.2))/2</f>
        <v>100.00000000000003</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7</v>
      </c>
      <c r="AH409" s="261"/>
      <c r="AI409" s="261"/>
      <c r="AJ409" s="261"/>
      <c r="AK409" s="261"/>
      <c r="AL409" s="261"/>
      <c r="AM409" s="261"/>
      <c r="AN409" s="261"/>
      <c r="AO409" s="261"/>
      <c r="AP409" s="261"/>
      <c r="AQ409" s="261"/>
      <c r="AR409" s="261"/>
      <c r="AS409" s="261"/>
      <c r="AT409" s="261"/>
    </row>
    <row r="410" spans="1:46" ht="45" customHeight="1" x14ac:dyDescent="0.25">
      <c r="A410" s="254" t="s">
        <v>2317</v>
      </c>
      <c r="B410" s="254"/>
      <c r="C410" s="254"/>
      <c r="D410" s="254"/>
      <c r="E410" s="254"/>
      <c r="F410" s="254"/>
      <c r="G410" s="254"/>
      <c r="H410" s="254"/>
      <c r="I410" s="254"/>
      <c r="J410" s="254"/>
      <c r="K410" s="254"/>
      <c r="L410" s="254"/>
      <c r="M410" s="254"/>
      <c r="N410" s="254"/>
      <c r="O410" s="254"/>
      <c r="P410" s="254"/>
      <c r="Q410" s="52">
        <v>2</v>
      </c>
      <c r="R410" s="264" t="s">
        <v>2318</v>
      </c>
      <c r="S410" s="264"/>
      <c r="T410" s="264"/>
      <c r="U410" s="264"/>
      <c r="V410" s="264"/>
      <c r="W410" s="264"/>
      <c r="X410" s="264"/>
      <c r="Y410" s="264"/>
      <c r="Z410" s="264"/>
      <c r="AA410" s="264"/>
      <c r="AB410" s="264"/>
      <c r="AC410" s="264"/>
      <c r="AD410" s="264"/>
      <c r="AE410" s="264"/>
      <c r="AF410" s="52">
        <v>2</v>
      </c>
      <c r="AG410" s="255"/>
      <c r="AH410" s="255"/>
      <c r="AI410" s="255"/>
      <c r="AJ410" s="255"/>
      <c r="AK410" s="255"/>
      <c r="AL410" s="255"/>
      <c r="AM410" s="255"/>
      <c r="AN410" s="255"/>
      <c r="AO410" s="255"/>
      <c r="AP410" s="255"/>
      <c r="AQ410" s="255"/>
      <c r="AR410" s="255"/>
      <c r="AS410" s="255"/>
      <c r="AT410" s="255"/>
    </row>
    <row r="411" spans="1:46" ht="45" customHeight="1" x14ac:dyDescent="0.25">
      <c r="A411" s="254" t="s">
        <v>2319</v>
      </c>
      <c r="B411" s="254" t="s">
        <v>2319</v>
      </c>
      <c r="C411" s="254" t="s">
        <v>2319</v>
      </c>
      <c r="D411" s="254" t="s">
        <v>2319</v>
      </c>
      <c r="E411" s="254" t="s">
        <v>2319</v>
      </c>
      <c r="F411" s="254" t="s">
        <v>2319</v>
      </c>
      <c r="G411" s="254" t="s">
        <v>2319</v>
      </c>
      <c r="H411" s="254" t="s">
        <v>2319</v>
      </c>
      <c r="I411" s="254" t="s">
        <v>2319</v>
      </c>
      <c r="J411" s="254" t="s">
        <v>2319</v>
      </c>
      <c r="K411" s="254" t="s">
        <v>2319</v>
      </c>
      <c r="L411" s="254" t="s">
        <v>2319</v>
      </c>
      <c r="M411" s="254" t="s">
        <v>2319</v>
      </c>
      <c r="N411" s="254" t="s">
        <v>2319</v>
      </c>
      <c r="O411" s="254" t="s">
        <v>2319</v>
      </c>
      <c r="P411" s="254" t="s">
        <v>2319</v>
      </c>
      <c r="Q411" s="52">
        <v>2</v>
      </c>
      <c r="R411" s="256"/>
      <c r="S411" s="256"/>
      <c r="T411" s="256"/>
      <c r="U411" s="256"/>
      <c r="V411" s="256"/>
      <c r="W411" s="256"/>
      <c r="X411" s="256"/>
      <c r="Y411" s="256"/>
      <c r="Z411" s="256"/>
      <c r="AA411" s="256"/>
      <c r="AB411" s="256"/>
      <c r="AC411" s="256"/>
      <c r="AD411" s="256"/>
      <c r="AE411" s="256"/>
      <c r="AF411" s="52">
        <v>2</v>
      </c>
      <c r="AG411" s="256"/>
      <c r="AH411" s="256"/>
      <c r="AI411" s="256"/>
      <c r="AJ411" s="256"/>
      <c r="AK411" s="256"/>
      <c r="AL411" s="256"/>
      <c r="AM411" s="256"/>
      <c r="AN411" s="256"/>
      <c r="AO411" s="256"/>
      <c r="AP411" s="256"/>
      <c r="AQ411" s="256"/>
      <c r="AR411" s="256"/>
      <c r="AS411" s="256"/>
      <c r="AT411" s="256"/>
    </row>
    <row r="412" spans="1:46" ht="45" customHeight="1" x14ac:dyDescent="0.25">
      <c r="A412" s="254" t="s">
        <v>2320</v>
      </c>
      <c r="B412" s="254" t="s">
        <v>2320</v>
      </c>
      <c r="C412" s="254" t="s">
        <v>2320</v>
      </c>
      <c r="D412" s="254" t="s">
        <v>2320</v>
      </c>
      <c r="E412" s="254" t="s">
        <v>2320</v>
      </c>
      <c r="F412" s="254" t="s">
        <v>2320</v>
      </c>
      <c r="G412" s="254" t="s">
        <v>2320</v>
      </c>
      <c r="H412" s="254" t="s">
        <v>2320</v>
      </c>
      <c r="I412" s="254" t="s">
        <v>2320</v>
      </c>
      <c r="J412" s="254" t="s">
        <v>2320</v>
      </c>
      <c r="K412" s="254" t="s">
        <v>2320</v>
      </c>
      <c r="L412" s="254" t="s">
        <v>2320</v>
      </c>
      <c r="M412" s="254" t="s">
        <v>2320</v>
      </c>
      <c r="N412" s="254" t="s">
        <v>2320</v>
      </c>
      <c r="O412" s="254" t="s">
        <v>2320</v>
      </c>
      <c r="P412" s="254" t="s">
        <v>2320</v>
      </c>
      <c r="Q412" s="52">
        <v>2</v>
      </c>
      <c r="R412" s="256"/>
      <c r="S412" s="256"/>
      <c r="T412" s="256"/>
      <c r="U412" s="256"/>
      <c r="V412" s="256"/>
      <c r="W412" s="256"/>
      <c r="X412" s="256"/>
      <c r="Y412" s="256"/>
      <c r="Z412" s="256"/>
      <c r="AA412" s="256"/>
      <c r="AB412" s="256"/>
      <c r="AC412" s="256"/>
      <c r="AD412" s="256"/>
      <c r="AE412" s="256"/>
      <c r="AF412" s="52">
        <v>2</v>
      </c>
      <c r="AG412" s="256"/>
      <c r="AH412" s="256"/>
      <c r="AI412" s="256"/>
      <c r="AJ412" s="256"/>
      <c r="AK412" s="256"/>
      <c r="AL412" s="256"/>
      <c r="AM412" s="256"/>
      <c r="AN412" s="256"/>
      <c r="AO412" s="256"/>
      <c r="AP412" s="256"/>
      <c r="AQ412" s="256"/>
      <c r="AR412" s="256"/>
      <c r="AS412" s="256"/>
      <c r="AT412" s="256"/>
    </row>
    <row r="413" spans="1:46" ht="45" customHeight="1" x14ac:dyDescent="0.25">
      <c r="A413" s="254" t="s">
        <v>2321</v>
      </c>
      <c r="B413" s="254" t="s">
        <v>2321</v>
      </c>
      <c r="C413" s="254" t="s">
        <v>2321</v>
      </c>
      <c r="D413" s="254" t="s">
        <v>2321</v>
      </c>
      <c r="E413" s="254" t="s">
        <v>2321</v>
      </c>
      <c r="F413" s="254" t="s">
        <v>2321</v>
      </c>
      <c r="G413" s="254" t="s">
        <v>2321</v>
      </c>
      <c r="H413" s="254" t="s">
        <v>2321</v>
      </c>
      <c r="I413" s="254" t="s">
        <v>2321</v>
      </c>
      <c r="J413" s="254" t="s">
        <v>2321</v>
      </c>
      <c r="K413" s="254" t="s">
        <v>2321</v>
      </c>
      <c r="L413" s="254" t="s">
        <v>2321</v>
      </c>
      <c r="M413" s="254" t="s">
        <v>2321</v>
      </c>
      <c r="N413" s="254" t="s">
        <v>2321</v>
      </c>
      <c r="O413" s="254" t="s">
        <v>2321</v>
      </c>
      <c r="P413" s="254" t="s">
        <v>2321</v>
      </c>
      <c r="Q413" s="52">
        <v>2</v>
      </c>
      <c r="R413" s="256"/>
      <c r="S413" s="256"/>
      <c r="T413" s="256"/>
      <c r="U413" s="256"/>
      <c r="V413" s="256"/>
      <c r="W413" s="256"/>
      <c r="X413" s="256"/>
      <c r="Y413" s="256"/>
      <c r="Z413" s="256"/>
      <c r="AA413" s="256"/>
      <c r="AB413" s="256"/>
      <c r="AC413" s="256"/>
      <c r="AD413" s="256"/>
      <c r="AE413" s="256"/>
      <c r="AF413" s="52">
        <v>2</v>
      </c>
      <c r="AG413" s="256"/>
      <c r="AH413" s="256"/>
      <c r="AI413" s="256"/>
      <c r="AJ413" s="256"/>
      <c r="AK413" s="256"/>
      <c r="AL413" s="256"/>
      <c r="AM413" s="256"/>
      <c r="AN413" s="256"/>
      <c r="AO413" s="256"/>
      <c r="AP413" s="256"/>
      <c r="AQ413" s="256"/>
      <c r="AR413" s="256"/>
      <c r="AS413" s="256"/>
      <c r="AT413" s="256"/>
    </row>
    <row r="414" spans="1:46" ht="45" customHeight="1" x14ac:dyDescent="0.25">
      <c r="A414" s="255" t="s">
        <v>2322</v>
      </c>
      <c r="B414" s="255"/>
      <c r="C414" s="255"/>
      <c r="D414" s="255"/>
      <c r="E414" s="255"/>
      <c r="F414" s="255"/>
      <c r="G414" s="255"/>
      <c r="H414" s="255"/>
      <c r="I414" s="255"/>
      <c r="J414" s="255"/>
      <c r="K414" s="255"/>
      <c r="L414" s="255"/>
      <c r="M414" s="255"/>
      <c r="N414" s="255"/>
      <c r="O414" s="255"/>
      <c r="P414" s="255"/>
      <c r="Q414" s="52">
        <v>2</v>
      </c>
      <c r="R414" s="256"/>
      <c r="S414" s="256"/>
      <c r="T414" s="256"/>
      <c r="U414" s="256"/>
      <c r="V414" s="256"/>
      <c r="W414" s="256"/>
      <c r="X414" s="256"/>
      <c r="Y414" s="256"/>
      <c r="Z414" s="256"/>
      <c r="AA414" s="256"/>
      <c r="AB414" s="256"/>
      <c r="AC414" s="256"/>
      <c r="AD414" s="256"/>
      <c r="AE414" s="256"/>
      <c r="AF414" s="52">
        <v>2</v>
      </c>
      <c r="AG414" s="256"/>
      <c r="AH414" s="256"/>
      <c r="AI414" s="256"/>
      <c r="AJ414" s="256"/>
      <c r="AK414" s="256"/>
      <c r="AL414" s="256"/>
      <c r="AM414" s="256"/>
      <c r="AN414" s="256"/>
      <c r="AO414" s="256"/>
      <c r="AP414" s="256"/>
      <c r="AQ414" s="256"/>
      <c r="AR414" s="256"/>
      <c r="AS414" s="256"/>
      <c r="AT414" s="256"/>
    </row>
    <row r="415" spans="1:46" ht="45" customHeight="1" x14ac:dyDescent="0.25">
      <c r="A415" s="255" t="s">
        <v>2076</v>
      </c>
      <c r="B415" s="255" t="s">
        <v>2076</v>
      </c>
      <c r="C415" s="255" t="s">
        <v>2076</v>
      </c>
      <c r="D415" s="255" t="s">
        <v>2076</v>
      </c>
      <c r="E415" s="255" t="s">
        <v>2076</v>
      </c>
      <c r="F415" s="255" t="s">
        <v>2076</v>
      </c>
      <c r="G415" s="255" t="s">
        <v>2076</v>
      </c>
      <c r="H415" s="255" t="s">
        <v>2076</v>
      </c>
      <c r="I415" s="255" t="s">
        <v>2076</v>
      </c>
      <c r="J415" s="255" t="s">
        <v>2076</v>
      </c>
      <c r="K415" s="255" t="s">
        <v>2076</v>
      </c>
      <c r="L415" s="255" t="s">
        <v>2076</v>
      </c>
      <c r="M415" s="255" t="s">
        <v>2076</v>
      </c>
      <c r="N415" s="255" t="s">
        <v>2076</v>
      </c>
      <c r="O415" s="255" t="s">
        <v>2076</v>
      </c>
      <c r="P415" s="255" t="s">
        <v>2076</v>
      </c>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2323</v>
      </c>
      <c r="B416" s="254" t="s">
        <v>2323</v>
      </c>
      <c r="C416" s="254" t="s">
        <v>2323</v>
      </c>
      <c r="D416" s="254" t="s">
        <v>2323</v>
      </c>
      <c r="E416" s="254" t="s">
        <v>2323</v>
      </c>
      <c r="F416" s="254" t="s">
        <v>2323</v>
      </c>
      <c r="G416" s="254" t="s">
        <v>2323</v>
      </c>
      <c r="H416" s="254" t="s">
        <v>2323</v>
      </c>
      <c r="I416" s="254" t="s">
        <v>2323</v>
      </c>
      <c r="J416" s="254" t="s">
        <v>2323</v>
      </c>
      <c r="K416" s="254" t="s">
        <v>2323</v>
      </c>
      <c r="L416" s="254" t="s">
        <v>2323</v>
      </c>
      <c r="M416" s="254" t="s">
        <v>2323</v>
      </c>
      <c r="N416" s="254" t="s">
        <v>2323</v>
      </c>
      <c r="O416" s="254" t="s">
        <v>2323</v>
      </c>
      <c r="P416" s="254" t="s">
        <v>2323</v>
      </c>
      <c r="Q416" s="52">
        <v>2</v>
      </c>
      <c r="R416" s="255"/>
      <c r="S416" s="255"/>
      <c r="T416" s="255"/>
      <c r="U416" s="255"/>
      <c r="V416" s="255"/>
      <c r="W416" s="255"/>
      <c r="X416" s="255"/>
      <c r="Y416" s="255"/>
      <c r="Z416" s="255"/>
      <c r="AA416" s="255"/>
      <c r="AB416" s="255"/>
      <c r="AC416" s="255"/>
      <c r="AD416" s="255"/>
      <c r="AE416" s="255"/>
      <c r="AF416" s="52">
        <v>2</v>
      </c>
      <c r="AG416" s="255"/>
      <c r="AH416" s="255"/>
      <c r="AI416" s="255"/>
      <c r="AJ416" s="255"/>
      <c r="AK416" s="255"/>
      <c r="AL416" s="255"/>
      <c r="AM416" s="255"/>
      <c r="AN416" s="255"/>
      <c r="AO416" s="255"/>
      <c r="AP416" s="255"/>
      <c r="AQ416" s="255"/>
      <c r="AR416" s="255"/>
      <c r="AS416" s="255"/>
      <c r="AT416" s="255"/>
    </row>
    <row r="417" spans="1:46" ht="45" customHeight="1" x14ac:dyDescent="0.25">
      <c r="A417" s="254" t="s">
        <v>2324</v>
      </c>
      <c r="B417" s="254" t="s">
        <v>2324</v>
      </c>
      <c r="C417" s="254" t="s">
        <v>2324</v>
      </c>
      <c r="D417" s="254" t="s">
        <v>2324</v>
      </c>
      <c r="E417" s="254" t="s">
        <v>2324</v>
      </c>
      <c r="F417" s="254" t="s">
        <v>2324</v>
      </c>
      <c r="G417" s="254" t="s">
        <v>2324</v>
      </c>
      <c r="H417" s="254" t="s">
        <v>2324</v>
      </c>
      <c r="I417" s="254" t="s">
        <v>2324</v>
      </c>
      <c r="J417" s="254" t="s">
        <v>2324</v>
      </c>
      <c r="K417" s="254" t="s">
        <v>2324</v>
      </c>
      <c r="L417" s="254" t="s">
        <v>2324</v>
      </c>
      <c r="M417" s="254" t="s">
        <v>2324</v>
      </c>
      <c r="N417" s="254" t="s">
        <v>2324</v>
      </c>
      <c r="O417" s="254" t="s">
        <v>2324</v>
      </c>
      <c r="P417" s="254" t="s">
        <v>2324</v>
      </c>
      <c r="Q417" s="52">
        <v>2</v>
      </c>
      <c r="R417" s="255"/>
      <c r="S417" s="255"/>
      <c r="T417" s="255"/>
      <c r="U417" s="255"/>
      <c r="V417" s="255"/>
      <c r="W417" s="255"/>
      <c r="X417" s="255"/>
      <c r="Y417" s="255"/>
      <c r="Z417" s="255"/>
      <c r="AA417" s="255"/>
      <c r="AB417" s="255"/>
      <c r="AC417" s="255"/>
      <c r="AD417" s="255"/>
      <c r="AE417" s="255"/>
      <c r="AF417" s="52">
        <v>2</v>
      </c>
      <c r="AG417" s="255"/>
      <c r="AH417" s="255"/>
      <c r="AI417" s="255"/>
      <c r="AJ417" s="255"/>
      <c r="AK417" s="255"/>
      <c r="AL417" s="255"/>
      <c r="AM417" s="255"/>
      <c r="AN417" s="255"/>
      <c r="AO417" s="255"/>
      <c r="AP417" s="255"/>
      <c r="AQ417" s="255"/>
      <c r="AR417" s="255"/>
      <c r="AS417" s="255"/>
      <c r="AT417" s="255"/>
    </row>
    <row r="418" spans="1:46" ht="45" customHeight="1" x14ac:dyDescent="0.25">
      <c r="A418" s="254" t="s">
        <v>2325</v>
      </c>
      <c r="B418" s="254" t="s">
        <v>2325</v>
      </c>
      <c r="C418" s="254" t="s">
        <v>2325</v>
      </c>
      <c r="D418" s="254" t="s">
        <v>2325</v>
      </c>
      <c r="E418" s="254" t="s">
        <v>2325</v>
      </c>
      <c r="F418" s="254" t="s">
        <v>2325</v>
      </c>
      <c r="G418" s="254" t="s">
        <v>2325</v>
      </c>
      <c r="H418" s="254" t="s">
        <v>2325</v>
      </c>
      <c r="I418" s="254" t="s">
        <v>2325</v>
      </c>
      <c r="J418" s="254" t="s">
        <v>2325</v>
      </c>
      <c r="K418" s="254" t="s">
        <v>2325</v>
      </c>
      <c r="L418" s="254" t="s">
        <v>2325</v>
      </c>
      <c r="M418" s="254" t="s">
        <v>2325</v>
      </c>
      <c r="N418" s="254" t="s">
        <v>2325</v>
      </c>
      <c r="O418" s="254" t="s">
        <v>2325</v>
      </c>
      <c r="P418" s="254" t="s">
        <v>2325</v>
      </c>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2326</v>
      </c>
      <c r="B419" s="254" t="s">
        <v>2326</v>
      </c>
      <c r="C419" s="254" t="s">
        <v>2326</v>
      </c>
      <c r="D419" s="254" t="s">
        <v>2326</v>
      </c>
      <c r="E419" s="254" t="s">
        <v>2326</v>
      </c>
      <c r="F419" s="254" t="s">
        <v>2326</v>
      </c>
      <c r="G419" s="254" t="s">
        <v>2326</v>
      </c>
      <c r="H419" s="254" t="s">
        <v>2326</v>
      </c>
      <c r="I419" s="254" t="s">
        <v>2326</v>
      </c>
      <c r="J419" s="254" t="s">
        <v>2326</v>
      </c>
      <c r="K419" s="254" t="s">
        <v>2326</v>
      </c>
      <c r="L419" s="254" t="s">
        <v>2326</v>
      </c>
      <c r="M419" s="254" t="s">
        <v>2326</v>
      </c>
      <c r="N419" s="254" t="s">
        <v>2326</v>
      </c>
      <c r="O419" s="254" t="s">
        <v>2326</v>
      </c>
      <c r="P419" s="254" t="s">
        <v>2326</v>
      </c>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2327</v>
      </c>
      <c r="B420" s="254"/>
      <c r="C420" s="254"/>
      <c r="D420" s="254"/>
      <c r="E420" s="254"/>
      <c r="F420" s="254"/>
      <c r="G420" s="254"/>
      <c r="H420" s="254"/>
      <c r="I420" s="254"/>
      <c r="J420" s="254"/>
      <c r="K420" s="254"/>
      <c r="L420" s="254"/>
      <c r="M420" s="254"/>
      <c r="N420" s="254"/>
      <c r="O420" s="254"/>
      <c r="P420" s="254"/>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1525</v>
      </c>
      <c r="B421" s="255" t="s">
        <v>1525</v>
      </c>
      <c r="C421" s="255" t="s">
        <v>1525</v>
      </c>
      <c r="D421" s="255" t="s">
        <v>1525</v>
      </c>
      <c r="E421" s="255" t="s">
        <v>1525</v>
      </c>
      <c r="F421" s="255" t="s">
        <v>1525</v>
      </c>
      <c r="G421" s="255" t="s">
        <v>1525</v>
      </c>
      <c r="H421" s="255" t="s">
        <v>1525</v>
      </c>
      <c r="I421" s="255" t="s">
        <v>1525</v>
      </c>
      <c r="J421" s="255" t="s">
        <v>1525</v>
      </c>
      <c r="K421" s="255" t="s">
        <v>1525</v>
      </c>
      <c r="L421" s="255" t="s">
        <v>1525</v>
      </c>
      <c r="M421" s="255" t="s">
        <v>1525</v>
      </c>
      <c r="N421" s="255" t="s">
        <v>1525</v>
      </c>
      <c r="O421" s="255" t="s">
        <v>1525</v>
      </c>
      <c r="P421" s="255" t="s">
        <v>1525</v>
      </c>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55" t="s">
        <v>2328</v>
      </c>
      <c r="B422" s="255" t="s">
        <v>2328</v>
      </c>
      <c r="C422" s="255" t="s">
        <v>2328</v>
      </c>
      <c r="D422" s="255" t="s">
        <v>2328</v>
      </c>
      <c r="E422" s="255" t="s">
        <v>2328</v>
      </c>
      <c r="F422" s="255" t="s">
        <v>2328</v>
      </c>
      <c r="G422" s="255" t="s">
        <v>2328</v>
      </c>
      <c r="H422" s="255" t="s">
        <v>2328</v>
      </c>
      <c r="I422" s="255" t="s">
        <v>2328</v>
      </c>
      <c r="J422" s="255" t="s">
        <v>2328</v>
      </c>
      <c r="K422" s="255" t="s">
        <v>2328</v>
      </c>
      <c r="L422" s="255" t="s">
        <v>2328</v>
      </c>
      <c r="M422" s="255" t="s">
        <v>2328</v>
      </c>
      <c r="N422" s="255" t="s">
        <v>2328</v>
      </c>
      <c r="O422" s="255" t="s">
        <v>2328</v>
      </c>
      <c r="P422" s="255" t="s">
        <v>2328</v>
      </c>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2329</v>
      </c>
      <c r="B423" s="254" t="s">
        <v>2329</v>
      </c>
      <c r="C423" s="254" t="s">
        <v>2329</v>
      </c>
      <c r="D423" s="254" t="s">
        <v>2329</v>
      </c>
      <c r="E423" s="254" t="s">
        <v>2329</v>
      </c>
      <c r="F423" s="254" t="s">
        <v>2329</v>
      </c>
      <c r="G423" s="254" t="s">
        <v>2329</v>
      </c>
      <c r="H423" s="254" t="s">
        <v>2329</v>
      </c>
      <c r="I423" s="254" t="s">
        <v>2329</v>
      </c>
      <c r="J423" s="254" t="s">
        <v>2329</v>
      </c>
      <c r="K423" s="254" t="s">
        <v>2329</v>
      </c>
      <c r="L423" s="254" t="s">
        <v>2329</v>
      </c>
      <c r="M423" s="254" t="s">
        <v>2329</v>
      </c>
      <c r="N423" s="254" t="s">
        <v>2329</v>
      </c>
      <c r="O423" s="254" t="s">
        <v>2329</v>
      </c>
      <c r="P423" s="254" t="s">
        <v>2329</v>
      </c>
      <c r="Q423" s="52">
        <v>2</v>
      </c>
      <c r="R423" s="255"/>
      <c r="S423" s="255"/>
      <c r="T423" s="255"/>
      <c r="U423" s="255"/>
      <c r="V423" s="255"/>
      <c r="W423" s="255"/>
      <c r="X423" s="255"/>
      <c r="Y423" s="255"/>
      <c r="Z423" s="255"/>
      <c r="AA423" s="255"/>
      <c r="AB423" s="255"/>
      <c r="AC423" s="255"/>
      <c r="AD423" s="255"/>
      <c r="AE423" s="255"/>
      <c r="AF423" s="52">
        <v>2</v>
      </c>
      <c r="AG423" s="255"/>
      <c r="AH423" s="255"/>
      <c r="AI423" s="255"/>
      <c r="AJ423" s="255"/>
      <c r="AK423" s="255"/>
      <c r="AL423" s="255"/>
      <c r="AM423" s="255"/>
      <c r="AN423" s="255"/>
      <c r="AO423" s="255"/>
      <c r="AP423" s="255"/>
      <c r="AQ423" s="255"/>
      <c r="AR423" s="255"/>
      <c r="AS423" s="255"/>
      <c r="AT423" s="255"/>
    </row>
    <row r="424" spans="1:46" ht="45" customHeight="1" x14ac:dyDescent="0.25">
      <c r="A424" s="254" t="s">
        <v>2330</v>
      </c>
      <c r="B424" s="254" t="s">
        <v>2330</v>
      </c>
      <c r="C424" s="254" t="s">
        <v>2330</v>
      </c>
      <c r="D424" s="254" t="s">
        <v>2330</v>
      </c>
      <c r="E424" s="254" t="s">
        <v>2330</v>
      </c>
      <c r="F424" s="254" t="s">
        <v>2330</v>
      </c>
      <c r="G424" s="254" t="s">
        <v>2330</v>
      </c>
      <c r="H424" s="254" t="s">
        <v>2330</v>
      </c>
      <c r="I424" s="254" t="s">
        <v>2330</v>
      </c>
      <c r="J424" s="254" t="s">
        <v>2330</v>
      </c>
      <c r="K424" s="254" t="s">
        <v>2330</v>
      </c>
      <c r="L424" s="254" t="s">
        <v>2330</v>
      </c>
      <c r="M424" s="254" t="s">
        <v>2330</v>
      </c>
      <c r="N424" s="254" t="s">
        <v>2330</v>
      </c>
      <c r="O424" s="254" t="s">
        <v>2330</v>
      </c>
      <c r="P424" s="254" t="s">
        <v>2330</v>
      </c>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2331</v>
      </c>
      <c r="B425" s="254" t="s">
        <v>2331</v>
      </c>
      <c r="C425" s="254" t="s">
        <v>2331</v>
      </c>
      <c r="D425" s="254" t="s">
        <v>2331</v>
      </c>
      <c r="E425" s="254" t="s">
        <v>2331</v>
      </c>
      <c r="F425" s="254" t="s">
        <v>2331</v>
      </c>
      <c r="G425" s="254" t="s">
        <v>2331</v>
      </c>
      <c r="H425" s="254" t="s">
        <v>2331</v>
      </c>
      <c r="I425" s="254" t="s">
        <v>2331</v>
      </c>
      <c r="J425" s="254" t="s">
        <v>2331</v>
      </c>
      <c r="K425" s="254" t="s">
        <v>2331</v>
      </c>
      <c r="L425" s="254" t="s">
        <v>2331</v>
      </c>
      <c r="M425" s="254" t="s">
        <v>2331</v>
      </c>
      <c r="N425" s="254" t="s">
        <v>2331</v>
      </c>
      <c r="O425" s="254" t="s">
        <v>2331</v>
      </c>
      <c r="P425" s="254" t="s">
        <v>2331</v>
      </c>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5" t="s">
        <v>2332</v>
      </c>
      <c r="B426" s="255" t="s">
        <v>2332</v>
      </c>
      <c r="C426" s="255" t="s">
        <v>2332</v>
      </c>
      <c r="D426" s="255" t="s">
        <v>2332</v>
      </c>
      <c r="E426" s="255" t="s">
        <v>2332</v>
      </c>
      <c r="F426" s="255" t="s">
        <v>2332</v>
      </c>
      <c r="G426" s="255" t="s">
        <v>2332</v>
      </c>
      <c r="H426" s="255" t="s">
        <v>2332</v>
      </c>
      <c r="I426" s="255" t="s">
        <v>2332</v>
      </c>
      <c r="J426" s="255" t="s">
        <v>2332</v>
      </c>
      <c r="K426" s="255" t="s">
        <v>2332</v>
      </c>
      <c r="L426" s="255" t="s">
        <v>2332</v>
      </c>
      <c r="M426" s="255" t="s">
        <v>2332</v>
      </c>
      <c r="N426" s="255" t="s">
        <v>2332</v>
      </c>
      <c r="O426" s="255" t="s">
        <v>2332</v>
      </c>
      <c r="P426" s="255" t="s">
        <v>2332</v>
      </c>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5" t="s">
        <v>2333</v>
      </c>
      <c r="B427" s="255" t="s">
        <v>2333</v>
      </c>
      <c r="C427" s="255" t="s">
        <v>2333</v>
      </c>
      <c r="D427" s="255" t="s">
        <v>2333</v>
      </c>
      <c r="E427" s="255" t="s">
        <v>2333</v>
      </c>
      <c r="F427" s="255" t="s">
        <v>2333</v>
      </c>
      <c r="G427" s="255" t="s">
        <v>2333</v>
      </c>
      <c r="H427" s="255" t="s">
        <v>2333</v>
      </c>
      <c r="I427" s="255" t="s">
        <v>2333</v>
      </c>
      <c r="J427" s="255" t="s">
        <v>2333</v>
      </c>
      <c r="K427" s="255" t="s">
        <v>2333</v>
      </c>
      <c r="L427" s="255" t="s">
        <v>2333</v>
      </c>
      <c r="M427" s="255" t="s">
        <v>2333</v>
      </c>
      <c r="N427" s="255" t="s">
        <v>2333</v>
      </c>
      <c r="O427" s="255" t="s">
        <v>2333</v>
      </c>
      <c r="P427" s="255" t="s">
        <v>2333</v>
      </c>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2334</v>
      </c>
      <c r="B428" s="254" t="s">
        <v>2334</v>
      </c>
      <c r="C428" s="254" t="s">
        <v>2334</v>
      </c>
      <c r="D428" s="254" t="s">
        <v>2334</v>
      </c>
      <c r="E428" s="254" t="s">
        <v>2334</v>
      </c>
      <c r="F428" s="254" t="s">
        <v>2334</v>
      </c>
      <c r="G428" s="254" t="s">
        <v>2334</v>
      </c>
      <c r="H428" s="254" t="s">
        <v>2334</v>
      </c>
      <c r="I428" s="254" t="s">
        <v>2334</v>
      </c>
      <c r="J428" s="254" t="s">
        <v>2334</v>
      </c>
      <c r="K428" s="254" t="s">
        <v>2334</v>
      </c>
      <c r="L428" s="254" t="s">
        <v>2334</v>
      </c>
      <c r="M428" s="254" t="s">
        <v>2334</v>
      </c>
      <c r="N428" s="254" t="s">
        <v>2334</v>
      </c>
      <c r="O428" s="254" t="s">
        <v>2334</v>
      </c>
      <c r="P428" s="254" t="s">
        <v>2334</v>
      </c>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254" t="s">
        <v>2335</v>
      </c>
      <c r="B429" s="254" t="s">
        <v>2335</v>
      </c>
      <c r="C429" s="254" t="s">
        <v>2335</v>
      </c>
      <c r="D429" s="254" t="s">
        <v>2335</v>
      </c>
      <c r="E429" s="254" t="s">
        <v>2335</v>
      </c>
      <c r="F429" s="254" t="s">
        <v>2335</v>
      </c>
      <c r="G429" s="254" t="s">
        <v>2335</v>
      </c>
      <c r="H429" s="254" t="s">
        <v>2335</v>
      </c>
      <c r="I429" s="254" t="s">
        <v>2335</v>
      </c>
      <c r="J429" s="254" t="s">
        <v>2335</v>
      </c>
      <c r="K429" s="254" t="s">
        <v>2335</v>
      </c>
      <c r="L429" s="254" t="s">
        <v>2335</v>
      </c>
      <c r="M429" s="254" t="s">
        <v>2335</v>
      </c>
      <c r="N429" s="254" t="s">
        <v>2335</v>
      </c>
      <c r="O429" s="254" t="s">
        <v>2335</v>
      </c>
      <c r="P429" s="254" t="s">
        <v>2335</v>
      </c>
      <c r="Q429" s="52">
        <v>2</v>
      </c>
      <c r="R429" s="255"/>
      <c r="S429" s="255"/>
      <c r="T429" s="255"/>
      <c r="U429" s="255"/>
      <c r="V429" s="255"/>
      <c r="W429" s="255"/>
      <c r="X429" s="255"/>
      <c r="Y429" s="255"/>
      <c r="Z429" s="255"/>
      <c r="AA429" s="255"/>
      <c r="AB429" s="255"/>
      <c r="AC429" s="255"/>
      <c r="AD429" s="255"/>
      <c r="AE429" s="255"/>
      <c r="AF429" s="52">
        <v>2</v>
      </c>
      <c r="AG429" s="255"/>
      <c r="AH429" s="255"/>
      <c r="AI429" s="255"/>
      <c r="AJ429" s="255"/>
      <c r="AK429" s="255"/>
      <c r="AL429" s="255"/>
      <c r="AM429" s="255"/>
      <c r="AN429" s="255"/>
      <c r="AO429" s="255"/>
      <c r="AP429" s="255"/>
      <c r="AQ429" s="255"/>
      <c r="AR429" s="255"/>
      <c r="AS429" s="255"/>
      <c r="AT429" s="255"/>
    </row>
    <row r="430" spans="1:46" ht="45" customHeight="1" x14ac:dyDescent="0.25">
      <c r="A430" s="254" t="s">
        <v>2336</v>
      </c>
      <c r="B430" s="254"/>
      <c r="C430" s="254"/>
      <c r="D430" s="254"/>
      <c r="E430" s="254"/>
      <c r="F430" s="254"/>
      <c r="G430" s="254"/>
      <c r="H430" s="254"/>
      <c r="I430" s="254"/>
      <c r="J430" s="254"/>
      <c r="K430" s="254"/>
      <c r="L430" s="254"/>
      <c r="M430" s="254"/>
      <c r="N430" s="254"/>
      <c r="O430" s="254"/>
      <c r="P430" s="254"/>
      <c r="Q430" s="52">
        <v>2</v>
      </c>
      <c r="R430" s="256"/>
      <c r="S430" s="256"/>
      <c r="T430" s="256"/>
      <c r="U430" s="256"/>
      <c r="V430" s="256"/>
      <c r="W430" s="256"/>
      <c r="X430" s="256"/>
      <c r="Y430" s="256"/>
      <c r="Z430" s="256"/>
      <c r="AA430" s="256"/>
      <c r="AB430" s="256"/>
      <c r="AC430" s="256"/>
      <c r="AD430" s="256"/>
      <c r="AE430" s="256"/>
      <c r="AF430" s="52">
        <v>2</v>
      </c>
      <c r="AG430" s="256"/>
      <c r="AH430" s="256"/>
      <c r="AI430" s="256"/>
      <c r="AJ430" s="256"/>
      <c r="AK430" s="256"/>
      <c r="AL430" s="256"/>
      <c r="AM430" s="256"/>
      <c r="AN430" s="256"/>
      <c r="AO430" s="256"/>
      <c r="AP430" s="256"/>
      <c r="AQ430" s="256"/>
      <c r="AR430" s="256"/>
      <c r="AS430" s="256"/>
      <c r="AT430" s="256"/>
    </row>
    <row r="431" spans="1:46" ht="45" customHeight="1" x14ac:dyDescent="0.25">
      <c r="A431" s="254" t="s">
        <v>1293</v>
      </c>
      <c r="B431" s="254" t="s">
        <v>1293</v>
      </c>
      <c r="C431" s="254" t="s">
        <v>1293</v>
      </c>
      <c r="D431" s="254" t="s">
        <v>1293</v>
      </c>
      <c r="E431" s="254" t="s">
        <v>1293</v>
      </c>
      <c r="F431" s="254" t="s">
        <v>1293</v>
      </c>
      <c r="G431" s="254" t="s">
        <v>1293</v>
      </c>
      <c r="H431" s="254" t="s">
        <v>1293</v>
      </c>
      <c r="I431" s="254" t="s">
        <v>1293</v>
      </c>
      <c r="J431" s="254" t="s">
        <v>1293</v>
      </c>
      <c r="K431" s="254" t="s">
        <v>1293</v>
      </c>
      <c r="L431" s="254" t="s">
        <v>1293</v>
      </c>
      <c r="M431" s="254" t="s">
        <v>1293</v>
      </c>
      <c r="N431" s="254" t="s">
        <v>1293</v>
      </c>
      <c r="O431" s="254" t="s">
        <v>1293</v>
      </c>
      <c r="P431" s="254" t="s">
        <v>1293</v>
      </c>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4" t="s">
        <v>2337</v>
      </c>
      <c r="B432" s="254" t="s">
        <v>2337</v>
      </c>
      <c r="C432" s="254" t="s">
        <v>2337</v>
      </c>
      <c r="D432" s="254" t="s">
        <v>2337</v>
      </c>
      <c r="E432" s="254" t="s">
        <v>2337</v>
      </c>
      <c r="F432" s="254" t="s">
        <v>2337</v>
      </c>
      <c r="G432" s="254" t="s">
        <v>2337</v>
      </c>
      <c r="H432" s="254" t="s">
        <v>2337</v>
      </c>
      <c r="I432" s="254" t="s">
        <v>2337</v>
      </c>
      <c r="J432" s="254" t="s">
        <v>2337</v>
      </c>
      <c r="K432" s="254" t="s">
        <v>2337</v>
      </c>
      <c r="L432" s="254" t="s">
        <v>2337</v>
      </c>
      <c r="M432" s="254" t="s">
        <v>2337</v>
      </c>
      <c r="N432" s="254" t="s">
        <v>2337</v>
      </c>
      <c r="O432" s="254" t="s">
        <v>2337</v>
      </c>
      <c r="P432" s="254" t="s">
        <v>2337</v>
      </c>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5" t="s">
        <v>2338</v>
      </c>
      <c r="B433" s="255" t="s">
        <v>2338</v>
      </c>
      <c r="C433" s="255" t="s">
        <v>2338</v>
      </c>
      <c r="D433" s="255" t="s">
        <v>2338</v>
      </c>
      <c r="E433" s="255" t="s">
        <v>2338</v>
      </c>
      <c r="F433" s="255" t="s">
        <v>2338</v>
      </c>
      <c r="G433" s="255" t="s">
        <v>2338</v>
      </c>
      <c r="H433" s="255" t="s">
        <v>2338</v>
      </c>
      <c r="I433" s="255" t="s">
        <v>2338</v>
      </c>
      <c r="J433" s="255" t="s">
        <v>2338</v>
      </c>
      <c r="K433" s="255" t="s">
        <v>2338</v>
      </c>
      <c r="L433" s="255" t="s">
        <v>2338</v>
      </c>
      <c r="M433" s="255" t="s">
        <v>2338</v>
      </c>
      <c r="N433" s="255" t="s">
        <v>2338</v>
      </c>
      <c r="O433" s="255" t="s">
        <v>2338</v>
      </c>
      <c r="P433" s="255" t="s">
        <v>2338</v>
      </c>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2339</v>
      </c>
      <c r="B434" s="255" t="s">
        <v>2339</v>
      </c>
      <c r="C434" s="255" t="s">
        <v>2339</v>
      </c>
      <c r="D434" s="255" t="s">
        <v>2339</v>
      </c>
      <c r="E434" s="255" t="s">
        <v>2339</v>
      </c>
      <c r="F434" s="255" t="s">
        <v>2339</v>
      </c>
      <c r="G434" s="255" t="s">
        <v>2339</v>
      </c>
      <c r="H434" s="255" t="s">
        <v>2339</v>
      </c>
      <c r="I434" s="255" t="s">
        <v>2339</v>
      </c>
      <c r="J434" s="255" t="s">
        <v>2339</v>
      </c>
      <c r="K434" s="255" t="s">
        <v>2339</v>
      </c>
      <c r="L434" s="255" t="s">
        <v>2339</v>
      </c>
      <c r="M434" s="255" t="s">
        <v>2339</v>
      </c>
      <c r="N434" s="255" t="s">
        <v>2339</v>
      </c>
      <c r="O434" s="255" t="s">
        <v>2339</v>
      </c>
      <c r="P434" s="255" t="s">
        <v>2339</v>
      </c>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2340</v>
      </c>
      <c r="B435" s="254" t="s">
        <v>2340</v>
      </c>
      <c r="C435" s="254" t="s">
        <v>2340</v>
      </c>
      <c r="D435" s="254" t="s">
        <v>2340</v>
      </c>
      <c r="E435" s="254" t="s">
        <v>2340</v>
      </c>
      <c r="F435" s="254" t="s">
        <v>2340</v>
      </c>
      <c r="G435" s="254" t="s">
        <v>2340</v>
      </c>
      <c r="H435" s="254" t="s">
        <v>2340</v>
      </c>
      <c r="I435" s="254" t="s">
        <v>2340</v>
      </c>
      <c r="J435" s="254" t="s">
        <v>2340</v>
      </c>
      <c r="K435" s="254" t="s">
        <v>2340</v>
      </c>
      <c r="L435" s="254" t="s">
        <v>2340</v>
      </c>
      <c r="M435" s="254" t="s">
        <v>2340</v>
      </c>
      <c r="N435" s="254" t="s">
        <v>2340</v>
      </c>
      <c r="O435" s="254" t="s">
        <v>2340</v>
      </c>
      <c r="P435" s="254" t="s">
        <v>2340</v>
      </c>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45" customHeight="1" x14ac:dyDescent="0.25">
      <c r="A436" s="254" t="s">
        <v>2341</v>
      </c>
      <c r="B436" s="254" t="s">
        <v>2341</v>
      </c>
      <c r="C436" s="254" t="s">
        <v>2341</v>
      </c>
      <c r="D436" s="254" t="s">
        <v>2341</v>
      </c>
      <c r="E436" s="254" t="s">
        <v>2341</v>
      </c>
      <c r="F436" s="254" t="s">
        <v>2341</v>
      </c>
      <c r="G436" s="254" t="s">
        <v>2341</v>
      </c>
      <c r="H436" s="254" t="s">
        <v>2341</v>
      </c>
      <c r="I436" s="254" t="s">
        <v>2341</v>
      </c>
      <c r="J436" s="254" t="s">
        <v>2341</v>
      </c>
      <c r="K436" s="254" t="s">
        <v>2341</v>
      </c>
      <c r="L436" s="254" t="s">
        <v>2341</v>
      </c>
      <c r="M436" s="254" t="s">
        <v>2341</v>
      </c>
      <c r="N436" s="254" t="s">
        <v>2341</v>
      </c>
      <c r="O436" s="254" t="s">
        <v>2341</v>
      </c>
      <c r="P436" s="254" t="s">
        <v>2341</v>
      </c>
      <c r="Q436" s="52">
        <v>2</v>
      </c>
      <c r="R436" s="256"/>
      <c r="S436" s="256"/>
      <c r="T436" s="256"/>
      <c r="U436" s="256"/>
      <c r="V436" s="256"/>
      <c r="W436" s="256"/>
      <c r="X436" s="256"/>
      <c r="Y436" s="256"/>
      <c r="Z436" s="256"/>
      <c r="AA436" s="256"/>
      <c r="AB436" s="256"/>
      <c r="AC436" s="256"/>
      <c r="AD436" s="256"/>
      <c r="AE436" s="256"/>
      <c r="AF436" s="52">
        <v>2</v>
      </c>
      <c r="AG436" s="256"/>
      <c r="AH436" s="256"/>
      <c r="AI436" s="256"/>
      <c r="AJ436" s="256"/>
      <c r="AK436" s="256"/>
      <c r="AL436" s="256"/>
      <c r="AM436" s="256"/>
      <c r="AN436" s="256"/>
      <c r="AO436" s="256"/>
      <c r="AP436" s="256"/>
      <c r="AQ436" s="256"/>
      <c r="AR436" s="256"/>
      <c r="AS436" s="256"/>
      <c r="AT436" s="256"/>
    </row>
    <row r="437" spans="1:46" ht="45" customHeight="1" x14ac:dyDescent="0.25">
      <c r="A437" s="254" t="s">
        <v>2342</v>
      </c>
      <c r="B437" s="254" t="s">
        <v>2342</v>
      </c>
      <c r="C437" s="254" t="s">
        <v>2342</v>
      </c>
      <c r="D437" s="254" t="s">
        <v>2342</v>
      </c>
      <c r="E437" s="254" t="s">
        <v>2342</v>
      </c>
      <c r="F437" s="254" t="s">
        <v>2342</v>
      </c>
      <c r="G437" s="254" t="s">
        <v>2342</v>
      </c>
      <c r="H437" s="254" t="s">
        <v>2342</v>
      </c>
      <c r="I437" s="254" t="s">
        <v>2342</v>
      </c>
      <c r="J437" s="254" t="s">
        <v>2342</v>
      </c>
      <c r="K437" s="254" t="s">
        <v>2342</v>
      </c>
      <c r="L437" s="254" t="s">
        <v>2342</v>
      </c>
      <c r="M437" s="254" t="s">
        <v>2342</v>
      </c>
      <c r="N437" s="254" t="s">
        <v>2342</v>
      </c>
      <c r="O437" s="254" t="s">
        <v>2342</v>
      </c>
      <c r="P437" s="254" t="s">
        <v>2342</v>
      </c>
      <c r="Q437" s="52">
        <v>2</v>
      </c>
      <c r="R437" s="256"/>
      <c r="S437" s="256"/>
      <c r="T437" s="256"/>
      <c r="U437" s="256"/>
      <c r="V437" s="256"/>
      <c r="W437" s="256"/>
      <c r="X437" s="256"/>
      <c r="Y437" s="256"/>
      <c r="Z437" s="256"/>
      <c r="AA437" s="256"/>
      <c r="AB437" s="256"/>
      <c r="AC437" s="256"/>
      <c r="AD437" s="256"/>
      <c r="AE437" s="256"/>
      <c r="AF437" s="52">
        <v>2</v>
      </c>
      <c r="AG437" s="256"/>
      <c r="AH437" s="256"/>
      <c r="AI437" s="256"/>
      <c r="AJ437" s="256"/>
      <c r="AK437" s="256"/>
      <c r="AL437" s="256"/>
      <c r="AM437" s="256"/>
      <c r="AN437" s="256"/>
      <c r="AO437" s="256"/>
      <c r="AP437" s="256"/>
      <c r="AQ437" s="256"/>
      <c r="AR437" s="256"/>
      <c r="AS437" s="256"/>
      <c r="AT437" s="256"/>
    </row>
    <row r="438" spans="1:46" ht="45" customHeight="1" x14ac:dyDescent="0.25">
      <c r="A438" s="255" t="s">
        <v>2343</v>
      </c>
      <c r="B438" s="255"/>
      <c r="C438" s="255"/>
      <c r="D438" s="255"/>
      <c r="E438" s="255"/>
      <c r="F438" s="255"/>
      <c r="G438" s="255"/>
      <c r="H438" s="255"/>
      <c r="I438" s="255"/>
      <c r="J438" s="255"/>
      <c r="K438" s="255"/>
      <c r="L438" s="255"/>
      <c r="M438" s="255"/>
      <c r="N438" s="255"/>
      <c r="O438" s="255"/>
      <c r="P438" s="255"/>
      <c r="Q438" s="52">
        <v>2</v>
      </c>
      <c r="R438" s="256"/>
      <c r="S438" s="256"/>
      <c r="T438" s="256"/>
      <c r="U438" s="256"/>
      <c r="V438" s="256"/>
      <c r="W438" s="256"/>
      <c r="X438" s="256"/>
      <c r="Y438" s="256"/>
      <c r="Z438" s="256"/>
      <c r="AA438" s="256"/>
      <c r="AB438" s="256"/>
      <c r="AC438" s="256"/>
      <c r="AD438" s="256"/>
      <c r="AE438" s="256"/>
      <c r="AF438" s="52">
        <v>2</v>
      </c>
      <c r="AG438" s="256"/>
      <c r="AH438" s="256"/>
      <c r="AI438" s="256"/>
      <c r="AJ438" s="256"/>
      <c r="AK438" s="256"/>
      <c r="AL438" s="256"/>
      <c r="AM438" s="256"/>
      <c r="AN438" s="256"/>
      <c r="AO438" s="256"/>
      <c r="AP438" s="256"/>
      <c r="AQ438" s="256"/>
      <c r="AR438" s="256"/>
      <c r="AS438" s="256"/>
      <c r="AT438" s="256"/>
    </row>
    <row r="439" spans="1:46" ht="45" customHeight="1" x14ac:dyDescent="0.25">
      <c r="A439" s="254" t="s">
        <v>2247</v>
      </c>
      <c r="B439" s="254" t="s">
        <v>2247</v>
      </c>
      <c r="C439" s="254" t="s">
        <v>2247</v>
      </c>
      <c r="D439" s="254" t="s">
        <v>2247</v>
      </c>
      <c r="E439" s="254" t="s">
        <v>2247</v>
      </c>
      <c r="F439" s="254" t="s">
        <v>2247</v>
      </c>
      <c r="G439" s="254" t="s">
        <v>2247</v>
      </c>
      <c r="H439" s="254" t="s">
        <v>2247</v>
      </c>
      <c r="I439" s="254" t="s">
        <v>2247</v>
      </c>
      <c r="J439" s="254" t="s">
        <v>2247</v>
      </c>
      <c r="K439" s="254" t="s">
        <v>2247</v>
      </c>
      <c r="L439" s="254" t="s">
        <v>2247</v>
      </c>
      <c r="M439" s="254" t="s">
        <v>2247</v>
      </c>
      <c r="N439" s="254" t="s">
        <v>2247</v>
      </c>
      <c r="O439" s="254" t="s">
        <v>2247</v>
      </c>
      <c r="P439" s="254" t="s">
        <v>2247</v>
      </c>
      <c r="Q439" s="52">
        <v>2</v>
      </c>
      <c r="R439" s="256"/>
      <c r="S439" s="256"/>
      <c r="T439" s="256"/>
      <c r="U439" s="256"/>
      <c r="V439" s="256"/>
      <c r="W439" s="256"/>
      <c r="X439" s="256"/>
      <c r="Y439" s="256"/>
      <c r="Z439" s="256"/>
      <c r="AA439" s="256"/>
      <c r="AB439" s="256"/>
      <c r="AC439" s="256"/>
      <c r="AD439" s="256"/>
      <c r="AE439" s="256"/>
      <c r="AF439" s="52">
        <v>2</v>
      </c>
      <c r="AG439" s="256"/>
      <c r="AH439" s="256"/>
      <c r="AI439" s="256"/>
      <c r="AJ439" s="256"/>
      <c r="AK439" s="256"/>
      <c r="AL439" s="256"/>
      <c r="AM439" s="256"/>
      <c r="AN439" s="256"/>
      <c r="AO439" s="256"/>
      <c r="AP439" s="256"/>
      <c r="AQ439" s="256"/>
      <c r="AR439" s="256"/>
      <c r="AS439" s="256"/>
      <c r="AT439" s="256"/>
    </row>
    <row r="440" spans="1:46" ht="45" customHeight="1" x14ac:dyDescent="0.25">
      <c r="A440" s="255" t="s">
        <v>2344</v>
      </c>
      <c r="B440" s="255" t="s">
        <v>2344</v>
      </c>
      <c r="C440" s="255" t="s">
        <v>2344</v>
      </c>
      <c r="D440" s="255" t="s">
        <v>2344</v>
      </c>
      <c r="E440" s="255" t="s">
        <v>2344</v>
      </c>
      <c r="F440" s="255" t="s">
        <v>2344</v>
      </c>
      <c r="G440" s="255" t="s">
        <v>2344</v>
      </c>
      <c r="H440" s="255" t="s">
        <v>2344</v>
      </c>
      <c r="I440" s="255" t="s">
        <v>2344</v>
      </c>
      <c r="J440" s="255" t="s">
        <v>2344</v>
      </c>
      <c r="K440" s="255" t="s">
        <v>2344</v>
      </c>
      <c r="L440" s="255" t="s">
        <v>2344</v>
      </c>
      <c r="M440" s="255" t="s">
        <v>2344</v>
      </c>
      <c r="N440" s="255" t="s">
        <v>2344</v>
      </c>
      <c r="O440" s="255" t="s">
        <v>2344</v>
      </c>
      <c r="P440" s="255" t="s">
        <v>2344</v>
      </c>
      <c r="Q440" s="52">
        <v>2</v>
      </c>
      <c r="R440" s="256"/>
      <c r="S440" s="256"/>
      <c r="T440" s="256"/>
      <c r="U440" s="256"/>
      <c r="V440" s="256"/>
      <c r="W440" s="256"/>
      <c r="X440" s="256"/>
      <c r="Y440" s="256"/>
      <c r="Z440" s="256"/>
      <c r="AA440" s="256"/>
      <c r="AB440" s="256"/>
      <c r="AC440" s="256"/>
      <c r="AD440" s="256"/>
      <c r="AE440" s="256"/>
      <c r="AF440" s="52">
        <v>2</v>
      </c>
      <c r="AG440" s="256"/>
      <c r="AH440" s="256"/>
      <c r="AI440" s="256"/>
      <c r="AJ440" s="256"/>
      <c r="AK440" s="256"/>
      <c r="AL440" s="256"/>
      <c r="AM440" s="256"/>
      <c r="AN440" s="256"/>
      <c r="AO440" s="256"/>
      <c r="AP440" s="256"/>
      <c r="AQ440" s="256"/>
      <c r="AR440" s="256"/>
      <c r="AS440" s="256"/>
      <c r="AT440" s="256"/>
    </row>
    <row r="441" spans="1:46" ht="45" customHeight="1" x14ac:dyDescent="0.25">
      <c r="A441" s="255" t="s">
        <v>2345</v>
      </c>
      <c r="B441" s="255" t="s">
        <v>2345</v>
      </c>
      <c r="C441" s="255" t="s">
        <v>2345</v>
      </c>
      <c r="D441" s="255" t="s">
        <v>2345</v>
      </c>
      <c r="E441" s="255" t="s">
        <v>2345</v>
      </c>
      <c r="F441" s="255" t="s">
        <v>2345</v>
      </c>
      <c r="G441" s="255" t="s">
        <v>2345</v>
      </c>
      <c r="H441" s="255" t="s">
        <v>2345</v>
      </c>
      <c r="I441" s="255" t="s">
        <v>2345</v>
      </c>
      <c r="J441" s="255" t="s">
        <v>2345</v>
      </c>
      <c r="K441" s="255" t="s">
        <v>2345</v>
      </c>
      <c r="L441" s="255" t="s">
        <v>2345</v>
      </c>
      <c r="M441" s="255" t="s">
        <v>2345</v>
      </c>
      <c r="N441" s="255" t="s">
        <v>2345</v>
      </c>
      <c r="O441" s="255" t="s">
        <v>2345</v>
      </c>
      <c r="P441" s="255" t="s">
        <v>2345</v>
      </c>
      <c r="Q441" s="52">
        <v>2</v>
      </c>
      <c r="R441" s="255"/>
      <c r="S441" s="255"/>
      <c r="T441" s="255"/>
      <c r="U441" s="255"/>
      <c r="V441" s="255"/>
      <c r="W441" s="255"/>
      <c r="X441" s="255"/>
      <c r="Y441" s="255"/>
      <c r="Z441" s="255"/>
      <c r="AA441" s="255"/>
      <c r="AB441" s="255"/>
      <c r="AC441" s="255"/>
      <c r="AD441" s="255"/>
      <c r="AE441" s="255"/>
      <c r="AF441" s="52">
        <v>2</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2346</v>
      </c>
      <c r="B444" s="254" t="s">
        <v>2346</v>
      </c>
      <c r="C444" s="254" t="s">
        <v>2346</v>
      </c>
      <c r="D444" s="254" t="s">
        <v>2346</v>
      </c>
      <c r="E444" s="254" t="s">
        <v>2346</v>
      </c>
      <c r="F444" s="254" t="s">
        <v>2346</v>
      </c>
      <c r="G444" s="254" t="s">
        <v>2346</v>
      </c>
      <c r="H444" s="254" t="s">
        <v>2346</v>
      </c>
      <c r="I444" s="254" t="s">
        <v>2346</v>
      </c>
      <c r="J444" s="254" t="s">
        <v>2346</v>
      </c>
      <c r="K444" s="254" t="s">
        <v>2346</v>
      </c>
      <c r="L444" s="254" t="s">
        <v>2346</v>
      </c>
      <c r="M444" s="254" t="s">
        <v>2346</v>
      </c>
      <c r="N444" s="254" t="s">
        <v>2346</v>
      </c>
      <c r="O444" s="254" t="s">
        <v>2346</v>
      </c>
      <c r="P444" s="254" t="s">
        <v>2346</v>
      </c>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2347</v>
      </c>
      <c r="B445" s="254" t="s">
        <v>2347</v>
      </c>
      <c r="C445" s="254" t="s">
        <v>2347</v>
      </c>
      <c r="D445" s="254" t="s">
        <v>2347</v>
      </c>
      <c r="E445" s="254" t="s">
        <v>2347</v>
      </c>
      <c r="F445" s="254" t="s">
        <v>2347</v>
      </c>
      <c r="G445" s="254" t="s">
        <v>2347</v>
      </c>
      <c r="H445" s="254" t="s">
        <v>2347</v>
      </c>
      <c r="I445" s="254" t="s">
        <v>2347</v>
      </c>
      <c r="J445" s="254" t="s">
        <v>2347</v>
      </c>
      <c r="K445" s="254" t="s">
        <v>2347</v>
      </c>
      <c r="L445" s="254" t="s">
        <v>2347</v>
      </c>
      <c r="M445" s="254" t="s">
        <v>2347</v>
      </c>
      <c r="N445" s="254" t="s">
        <v>2347</v>
      </c>
      <c r="O445" s="254" t="s">
        <v>2347</v>
      </c>
      <c r="P445" s="254" t="s">
        <v>2347</v>
      </c>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2348</v>
      </c>
      <c r="B446" s="254" t="s">
        <v>2348</v>
      </c>
      <c r="C446" s="254" t="s">
        <v>2348</v>
      </c>
      <c r="D446" s="254" t="s">
        <v>2348</v>
      </c>
      <c r="E446" s="254" t="s">
        <v>2348</v>
      </c>
      <c r="F446" s="254" t="s">
        <v>2348</v>
      </c>
      <c r="G446" s="254" t="s">
        <v>2348</v>
      </c>
      <c r="H446" s="254" t="s">
        <v>2348</v>
      </c>
      <c r="I446" s="254" t="s">
        <v>2348</v>
      </c>
      <c r="J446" s="254" t="s">
        <v>2348</v>
      </c>
      <c r="K446" s="254" t="s">
        <v>2348</v>
      </c>
      <c r="L446" s="254" t="s">
        <v>2348</v>
      </c>
      <c r="M446" s="254" t="s">
        <v>2348</v>
      </c>
      <c r="N446" s="254" t="s">
        <v>2348</v>
      </c>
      <c r="O446" s="254" t="s">
        <v>2348</v>
      </c>
      <c r="P446" s="254" t="s">
        <v>2348</v>
      </c>
      <c r="Q446" s="52">
        <v>2</v>
      </c>
      <c r="R446" s="255"/>
      <c r="S446" s="255"/>
      <c r="T446" s="255"/>
      <c r="U446" s="255"/>
      <c r="V446" s="255"/>
      <c r="W446" s="255"/>
      <c r="X446" s="255"/>
      <c r="Y446" s="255"/>
      <c r="Z446" s="255"/>
      <c r="AA446" s="255"/>
      <c r="AB446" s="255"/>
      <c r="AC446" s="255"/>
      <c r="AD446" s="255"/>
      <c r="AE446" s="255"/>
      <c r="AF446" s="52">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2349</v>
      </c>
      <c r="B447" s="254" t="s">
        <v>2349</v>
      </c>
      <c r="C447" s="254" t="s">
        <v>2349</v>
      </c>
      <c r="D447" s="254" t="s">
        <v>2349</v>
      </c>
      <c r="E447" s="254" t="s">
        <v>2349</v>
      </c>
      <c r="F447" s="254" t="s">
        <v>2349</v>
      </c>
      <c r="G447" s="254" t="s">
        <v>2349</v>
      </c>
      <c r="H447" s="254" t="s">
        <v>2349</v>
      </c>
      <c r="I447" s="254" t="s">
        <v>2349</v>
      </c>
      <c r="J447" s="254" t="s">
        <v>2349</v>
      </c>
      <c r="K447" s="254" t="s">
        <v>2349</v>
      </c>
      <c r="L447" s="254" t="s">
        <v>2349</v>
      </c>
      <c r="M447" s="254" t="s">
        <v>2349</v>
      </c>
      <c r="N447" s="254" t="s">
        <v>2349</v>
      </c>
      <c r="O447" s="254" t="s">
        <v>2349</v>
      </c>
      <c r="P447" s="254" t="s">
        <v>2349</v>
      </c>
      <c r="Q447" s="52">
        <v>2</v>
      </c>
      <c r="R447" s="255"/>
      <c r="S447" s="255"/>
      <c r="T447" s="255"/>
      <c r="U447" s="255"/>
      <c r="V447" s="255"/>
      <c r="W447" s="255"/>
      <c r="X447" s="255"/>
      <c r="Y447" s="255"/>
      <c r="Z447" s="255"/>
      <c r="AA447" s="255"/>
      <c r="AB447" s="255"/>
      <c r="AC447" s="255"/>
      <c r="AD447" s="255"/>
      <c r="AE447" s="255"/>
      <c r="AF447" s="52">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2350</v>
      </c>
      <c r="B448" s="254" t="s">
        <v>2350</v>
      </c>
      <c r="C448" s="254" t="s">
        <v>2350</v>
      </c>
      <c r="D448" s="254" t="s">
        <v>2350</v>
      </c>
      <c r="E448" s="254" t="s">
        <v>2350</v>
      </c>
      <c r="F448" s="254" t="s">
        <v>2350</v>
      </c>
      <c r="G448" s="254" t="s">
        <v>2350</v>
      </c>
      <c r="H448" s="254" t="s">
        <v>2350</v>
      </c>
      <c r="I448" s="254" t="s">
        <v>2350</v>
      </c>
      <c r="J448" s="254" t="s">
        <v>2350</v>
      </c>
      <c r="K448" s="254" t="s">
        <v>2350</v>
      </c>
      <c r="L448" s="254" t="s">
        <v>2350</v>
      </c>
      <c r="M448" s="254" t="s">
        <v>2350</v>
      </c>
      <c r="N448" s="254" t="s">
        <v>2350</v>
      </c>
      <c r="O448" s="254" t="s">
        <v>2350</v>
      </c>
      <c r="P448" s="254" t="s">
        <v>2350</v>
      </c>
      <c r="Q448" s="52">
        <v>2</v>
      </c>
      <c r="R448" s="255"/>
      <c r="S448" s="255"/>
      <c r="T448" s="255"/>
      <c r="U448" s="255"/>
      <c r="V448" s="255"/>
      <c r="W448" s="255"/>
      <c r="X448" s="255"/>
      <c r="Y448" s="255"/>
      <c r="Z448" s="255"/>
      <c r="AA448" s="255"/>
      <c r="AB448" s="255"/>
      <c r="AC448" s="255"/>
      <c r="AD448" s="255"/>
      <c r="AE448" s="255"/>
      <c r="AF448" s="52">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2" t="s">
        <v>2351</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G451" s="263" t="s">
        <v>183</v>
      </c>
      <c r="AH451" s="263"/>
      <c r="AI451" s="263"/>
      <c r="AJ451" s="263"/>
      <c r="AK451" s="56">
        <f>(('Artículo 123 (resumen PI)'!C23*0.8+'Artículo 123 (resumen PI)'!F23*0.2)+('Artículo 123 (resumen SIPOT)'!C23*0.8+'Artículo 123 (resumen SIPOT)'!F23*0.2))/2</f>
        <v>99.999999999999986</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7</v>
      </c>
      <c r="AH456" s="261"/>
      <c r="AI456" s="261"/>
      <c r="AJ456" s="261"/>
      <c r="AK456" s="261"/>
      <c r="AL456" s="261"/>
      <c r="AM456" s="261"/>
      <c r="AN456" s="261"/>
      <c r="AO456" s="261"/>
      <c r="AP456" s="261"/>
      <c r="AQ456" s="261"/>
      <c r="AR456" s="261"/>
      <c r="AS456" s="261"/>
      <c r="AT456" s="261"/>
    </row>
    <row r="457" spans="1:46" ht="73.2" customHeight="1" x14ac:dyDescent="0.25">
      <c r="A457" s="254" t="s">
        <v>2352</v>
      </c>
      <c r="B457" s="254" t="s">
        <v>2352</v>
      </c>
      <c r="C457" s="254" t="s">
        <v>2352</v>
      </c>
      <c r="D457" s="254" t="s">
        <v>2352</v>
      </c>
      <c r="E457" s="254" t="s">
        <v>2352</v>
      </c>
      <c r="F457" s="254" t="s">
        <v>2352</v>
      </c>
      <c r="G457" s="254" t="s">
        <v>2352</v>
      </c>
      <c r="H457" s="254" t="s">
        <v>2352</v>
      </c>
      <c r="I457" s="254" t="s">
        <v>2352</v>
      </c>
      <c r="J457" s="254" t="s">
        <v>2352</v>
      </c>
      <c r="K457" s="254" t="s">
        <v>2352</v>
      </c>
      <c r="L457" s="254" t="s">
        <v>2352</v>
      </c>
      <c r="M457" s="254" t="s">
        <v>2352</v>
      </c>
      <c r="N457" s="254" t="s">
        <v>2352</v>
      </c>
      <c r="O457" s="254" t="s">
        <v>2352</v>
      </c>
      <c r="P457" s="254" t="s">
        <v>2352</v>
      </c>
      <c r="Q457" s="52">
        <v>2</v>
      </c>
      <c r="R457" s="264" t="s">
        <v>2353</v>
      </c>
      <c r="S457" s="264"/>
      <c r="T457" s="264"/>
      <c r="U457" s="264"/>
      <c r="V457" s="264"/>
      <c r="W457" s="264"/>
      <c r="X457" s="264"/>
      <c r="Y457" s="264"/>
      <c r="Z457" s="264"/>
      <c r="AA457" s="264"/>
      <c r="AB457" s="264"/>
      <c r="AC457" s="264"/>
      <c r="AD457" s="264"/>
      <c r="AE457" s="264"/>
      <c r="AF457" s="52">
        <v>2</v>
      </c>
      <c r="AG457" s="255"/>
      <c r="AH457" s="255"/>
      <c r="AI457" s="255"/>
      <c r="AJ457" s="255"/>
      <c r="AK457" s="255"/>
      <c r="AL457" s="255"/>
      <c r="AM457" s="255"/>
      <c r="AN457" s="255"/>
      <c r="AO457" s="255"/>
      <c r="AP457" s="255"/>
      <c r="AQ457" s="255"/>
      <c r="AR457" s="255"/>
      <c r="AS457" s="255"/>
      <c r="AT457" s="255"/>
    </row>
    <row r="458" spans="1:46" ht="45" customHeight="1" x14ac:dyDescent="0.25">
      <c r="A458" s="254" t="s">
        <v>2354</v>
      </c>
      <c r="B458" s="254" t="s">
        <v>2354</v>
      </c>
      <c r="C458" s="254" t="s">
        <v>2354</v>
      </c>
      <c r="D458" s="254" t="s">
        <v>2354</v>
      </c>
      <c r="E458" s="254" t="s">
        <v>2354</v>
      </c>
      <c r="F458" s="254" t="s">
        <v>2354</v>
      </c>
      <c r="G458" s="254" t="s">
        <v>2354</v>
      </c>
      <c r="H458" s="254" t="s">
        <v>2354</v>
      </c>
      <c r="I458" s="254" t="s">
        <v>2354</v>
      </c>
      <c r="J458" s="254" t="s">
        <v>2354</v>
      </c>
      <c r="K458" s="254" t="s">
        <v>2354</v>
      </c>
      <c r="L458" s="254" t="s">
        <v>2354</v>
      </c>
      <c r="M458" s="254" t="s">
        <v>2354</v>
      </c>
      <c r="N458" s="254" t="s">
        <v>2354</v>
      </c>
      <c r="O458" s="254" t="s">
        <v>2354</v>
      </c>
      <c r="P458" s="254" t="s">
        <v>2354</v>
      </c>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4" t="s">
        <v>2355</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2310</v>
      </c>
      <c r="B460" s="254" t="s">
        <v>2310</v>
      </c>
      <c r="C460" s="254" t="s">
        <v>2310</v>
      </c>
      <c r="D460" s="254" t="s">
        <v>2310</v>
      </c>
      <c r="E460" s="254" t="s">
        <v>2310</v>
      </c>
      <c r="F460" s="254" t="s">
        <v>2310</v>
      </c>
      <c r="G460" s="254" t="s">
        <v>2310</v>
      </c>
      <c r="H460" s="254" t="s">
        <v>2310</v>
      </c>
      <c r="I460" s="254" t="s">
        <v>2310</v>
      </c>
      <c r="J460" s="254" t="s">
        <v>2310</v>
      </c>
      <c r="K460" s="254" t="s">
        <v>2310</v>
      </c>
      <c r="L460" s="254" t="s">
        <v>2310</v>
      </c>
      <c r="M460" s="254" t="s">
        <v>2310</v>
      </c>
      <c r="N460" s="254" t="s">
        <v>2310</v>
      </c>
      <c r="O460" s="254" t="s">
        <v>2310</v>
      </c>
      <c r="P460" s="254" t="s">
        <v>2310</v>
      </c>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2356</v>
      </c>
      <c r="B461" s="255" t="s">
        <v>2356</v>
      </c>
      <c r="C461" s="255" t="s">
        <v>2356</v>
      </c>
      <c r="D461" s="255" t="s">
        <v>2356</v>
      </c>
      <c r="E461" s="255" t="s">
        <v>2356</v>
      </c>
      <c r="F461" s="255" t="s">
        <v>2356</v>
      </c>
      <c r="G461" s="255" t="s">
        <v>2356</v>
      </c>
      <c r="H461" s="255" t="s">
        <v>2356</v>
      </c>
      <c r="I461" s="255" t="s">
        <v>2356</v>
      </c>
      <c r="J461" s="255" t="s">
        <v>2356</v>
      </c>
      <c r="K461" s="255" t="s">
        <v>2356</v>
      </c>
      <c r="L461" s="255" t="s">
        <v>2356</v>
      </c>
      <c r="M461" s="255" t="s">
        <v>2356</v>
      </c>
      <c r="N461" s="255" t="s">
        <v>2356</v>
      </c>
      <c r="O461" s="255" t="s">
        <v>2356</v>
      </c>
      <c r="P461" s="255" t="s">
        <v>2356</v>
      </c>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2357</v>
      </c>
      <c r="B462" s="255" t="s">
        <v>2357</v>
      </c>
      <c r="C462" s="255" t="s">
        <v>2357</v>
      </c>
      <c r="D462" s="255" t="s">
        <v>2357</v>
      </c>
      <c r="E462" s="255" t="s">
        <v>2357</v>
      </c>
      <c r="F462" s="255" t="s">
        <v>2357</v>
      </c>
      <c r="G462" s="255" t="s">
        <v>2357</v>
      </c>
      <c r="H462" s="255" t="s">
        <v>2357</v>
      </c>
      <c r="I462" s="255" t="s">
        <v>2357</v>
      </c>
      <c r="J462" s="255" t="s">
        <v>2357</v>
      </c>
      <c r="K462" s="255" t="s">
        <v>2357</v>
      </c>
      <c r="L462" s="255" t="s">
        <v>2357</v>
      </c>
      <c r="M462" s="255" t="s">
        <v>2357</v>
      </c>
      <c r="N462" s="255" t="s">
        <v>2357</v>
      </c>
      <c r="O462" s="255" t="s">
        <v>2357</v>
      </c>
      <c r="P462" s="255" t="s">
        <v>2357</v>
      </c>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45" customHeight="1" x14ac:dyDescent="0.25">
      <c r="A463" s="254" t="s">
        <v>2358</v>
      </c>
      <c r="B463" s="254" t="s">
        <v>2358</v>
      </c>
      <c r="C463" s="254" t="s">
        <v>2358</v>
      </c>
      <c r="D463" s="254" t="s">
        <v>2358</v>
      </c>
      <c r="E463" s="254" t="s">
        <v>2358</v>
      </c>
      <c r="F463" s="254" t="s">
        <v>2358</v>
      </c>
      <c r="G463" s="254" t="s">
        <v>2358</v>
      </c>
      <c r="H463" s="254" t="s">
        <v>2358</v>
      </c>
      <c r="I463" s="254" t="s">
        <v>2358</v>
      </c>
      <c r="J463" s="254" t="s">
        <v>2358</v>
      </c>
      <c r="K463" s="254" t="s">
        <v>2358</v>
      </c>
      <c r="L463" s="254" t="s">
        <v>2358</v>
      </c>
      <c r="M463" s="254" t="s">
        <v>2358</v>
      </c>
      <c r="N463" s="254" t="s">
        <v>2358</v>
      </c>
      <c r="O463" s="254" t="s">
        <v>2358</v>
      </c>
      <c r="P463" s="254" t="s">
        <v>2358</v>
      </c>
      <c r="Q463" s="52">
        <v>2</v>
      </c>
      <c r="R463" s="255"/>
      <c r="S463" s="255"/>
      <c r="T463" s="255"/>
      <c r="U463" s="255"/>
      <c r="V463" s="255"/>
      <c r="W463" s="255"/>
      <c r="X463" s="255"/>
      <c r="Y463" s="255"/>
      <c r="Z463" s="255"/>
      <c r="AA463" s="255"/>
      <c r="AB463" s="255"/>
      <c r="AC463" s="255"/>
      <c r="AD463" s="255"/>
      <c r="AE463" s="255"/>
      <c r="AF463" s="52">
        <v>2</v>
      </c>
      <c r="AG463" s="255"/>
      <c r="AH463" s="255"/>
      <c r="AI463" s="255"/>
      <c r="AJ463" s="255"/>
      <c r="AK463" s="255"/>
      <c r="AL463" s="255"/>
      <c r="AM463" s="255"/>
      <c r="AN463" s="255"/>
      <c r="AO463" s="255"/>
      <c r="AP463" s="255"/>
      <c r="AQ463" s="255"/>
      <c r="AR463" s="255"/>
      <c r="AS463" s="255"/>
      <c r="AT463" s="255"/>
    </row>
    <row r="464" spans="1:46" ht="45" customHeight="1" x14ac:dyDescent="0.25">
      <c r="A464" s="254" t="s">
        <v>2359</v>
      </c>
      <c r="B464" s="254" t="s">
        <v>2359</v>
      </c>
      <c r="C464" s="254" t="s">
        <v>2359</v>
      </c>
      <c r="D464" s="254" t="s">
        <v>2359</v>
      </c>
      <c r="E464" s="254" t="s">
        <v>2359</v>
      </c>
      <c r="F464" s="254" t="s">
        <v>2359</v>
      </c>
      <c r="G464" s="254" t="s">
        <v>2359</v>
      </c>
      <c r="H464" s="254" t="s">
        <v>2359</v>
      </c>
      <c r="I464" s="254" t="s">
        <v>2359</v>
      </c>
      <c r="J464" s="254" t="s">
        <v>2359</v>
      </c>
      <c r="K464" s="254" t="s">
        <v>2359</v>
      </c>
      <c r="L464" s="254" t="s">
        <v>2359</v>
      </c>
      <c r="M464" s="254" t="s">
        <v>2359</v>
      </c>
      <c r="N464" s="254" t="s">
        <v>2359</v>
      </c>
      <c r="O464" s="254" t="s">
        <v>2359</v>
      </c>
      <c r="P464" s="254" t="s">
        <v>2359</v>
      </c>
      <c r="Q464" s="52">
        <v>2</v>
      </c>
      <c r="R464" s="255"/>
      <c r="S464" s="255"/>
      <c r="T464" s="255"/>
      <c r="U464" s="255"/>
      <c r="V464" s="255"/>
      <c r="W464" s="255"/>
      <c r="X464" s="255"/>
      <c r="Y464" s="255"/>
      <c r="Z464" s="255"/>
      <c r="AA464" s="255"/>
      <c r="AB464" s="255"/>
      <c r="AC464" s="255"/>
      <c r="AD464" s="255"/>
      <c r="AE464" s="255"/>
      <c r="AF464" s="52">
        <v>2</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2360</v>
      </c>
      <c r="B467" s="254" t="s">
        <v>2360</v>
      </c>
      <c r="C467" s="254" t="s">
        <v>2360</v>
      </c>
      <c r="D467" s="254" t="s">
        <v>2360</v>
      </c>
      <c r="E467" s="254" t="s">
        <v>2360</v>
      </c>
      <c r="F467" s="254" t="s">
        <v>2360</v>
      </c>
      <c r="G467" s="254" t="s">
        <v>2360</v>
      </c>
      <c r="H467" s="254" t="s">
        <v>2360</v>
      </c>
      <c r="I467" s="254" t="s">
        <v>2360</v>
      </c>
      <c r="J467" s="254" t="s">
        <v>2360</v>
      </c>
      <c r="K467" s="254" t="s">
        <v>2360</v>
      </c>
      <c r="L467" s="254" t="s">
        <v>2360</v>
      </c>
      <c r="M467" s="254" t="s">
        <v>2360</v>
      </c>
      <c r="N467" s="254" t="s">
        <v>2360</v>
      </c>
      <c r="O467" s="254" t="s">
        <v>2360</v>
      </c>
      <c r="P467" s="254" t="s">
        <v>2360</v>
      </c>
      <c r="Q467" s="52">
        <v>2</v>
      </c>
      <c r="R467" s="255"/>
      <c r="S467" s="255"/>
      <c r="T467" s="255"/>
      <c r="U467" s="255"/>
      <c r="V467" s="255"/>
      <c r="W467" s="255"/>
      <c r="X467" s="255"/>
      <c r="Y467" s="255"/>
      <c r="Z467" s="255"/>
      <c r="AA467" s="255"/>
      <c r="AB467" s="255"/>
      <c r="AC467" s="255"/>
      <c r="AD467" s="255"/>
      <c r="AE467" s="255"/>
      <c r="AF467" s="52">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1028</v>
      </c>
      <c r="B468" s="254" t="s">
        <v>1028</v>
      </c>
      <c r="C468" s="254" t="s">
        <v>1028</v>
      </c>
      <c r="D468" s="254" t="s">
        <v>1028</v>
      </c>
      <c r="E468" s="254" t="s">
        <v>1028</v>
      </c>
      <c r="F468" s="254" t="s">
        <v>1028</v>
      </c>
      <c r="G468" s="254" t="s">
        <v>1028</v>
      </c>
      <c r="H468" s="254" t="s">
        <v>1028</v>
      </c>
      <c r="I468" s="254" t="s">
        <v>1028</v>
      </c>
      <c r="J468" s="254" t="s">
        <v>1028</v>
      </c>
      <c r="K468" s="254" t="s">
        <v>1028</v>
      </c>
      <c r="L468" s="254" t="s">
        <v>1028</v>
      </c>
      <c r="M468" s="254" t="s">
        <v>1028</v>
      </c>
      <c r="N468" s="254" t="s">
        <v>1028</v>
      </c>
      <c r="O468" s="254" t="s">
        <v>1028</v>
      </c>
      <c r="P468" s="254" t="s">
        <v>1028</v>
      </c>
      <c r="Q468" s="52">
        <v>2</v>
      </c>
      <c r="R468" s="256"/>
      <c r="S468" s="256"/>
      <c r="T468" s="256"/>
      <c r="U468" s="256"/>
      <c r="V468" s="256"/>
      <c r="W468" s="256"/>
      <c r="X468" s="256"/>
      <c r="Y468" s="256"/>
      <c r="Z468" s="256"/>
      <c r="AA468" s="256"/>
      <c r="AB468" s="256"/>
      <c r="AC468" s="256"/>
      <c r="AD468" s="256"/>
      <c r="AE468" s="256"/>
      <c r="AF468" s="52">
        <v>2</v>
      </c>
      <c r="AG468" s="256"/>
      <c r="AH468" s="256"/>
      <c r="AI468" s="256"/>
      <c r="AJ468" s="256"/>
      <c r="AK468" s="256"/>
      <c r="AL468" s="256"/>
      <c r="AM468" s="256"/>
      <c r="AN468" s="256"/>
      <c r="AO468" s="256"/>
      <c r="AP468" s="256"/>
      <c r="AQ468" s="256"/>
      <c r="AR468" s="256"/>
      <c r="AS468" s="256"/>
      <c r="AT468" s="256"/>
    </row>
    <row r="469" spans="1:46" ht="45" customHeight="1" x14ac:dyDescent="0.25">
      <c r="A469" s="254" t="s">
        <v>1029</v>
      </c>
      <c r="B469" s="254" t="s">
        <v>1029</v>
      </c>
      <c r="C469" s="254" t="s">
        <v>1029</v>
      </c>
      <c r="D469" s="254" t="s">
        <v>1029</v>
      </c>
      <c r="E469" s="254" t="s">
        <v>1029</v>
      </c>
      <c r="F469" s="254" t="s">
        <v>1029</v>
      </c>
      <c r="G469" s="254" t="s">
        <v>1029</v>
      </c>
      <c r="H469" s="254" t="s">
        <v>1029</v>
      </c>
      <c r="I469" s="254" t="s">
        <v>1029</v>
      </c>
      <c r="J469" s="254" t="s">
        <v>1029</v>
      </c>
      <c r="K469" s="254" t="s">
        <v>1029</v>
      </c>
      <c r="L469" s="254" t="s">
        <v>1029</v>
      </c>
      <c r="M469" s="254" t="s">
        <v>1029</v>
      </c>
      <c r="N469" s="254" t="s">
        <v>1029</v>
      </c>
      <c r="O469" s="254" t="s">
        <v>1029</v>
      </c>
      <c r="P469" s="254" t="s">
        <v>1029</v>
      </c>
      <c r="Q469" s="52">
        <v>2</v>
      </c>
      <c r="R469" s="255"/>
      <c r="S469" s="255"/>
      <c r="T469" s="255"/>
      <c r="U469" s="255"/>
      <c r="V469" s="255"/>
      <c r="W469" s="255"/>
      <c r="X469" s="255"/>
      <c r="Y469" s="255"/>
      <c r="Z469" s="255"/>
      <c r="AA469" s="255"/>
      <c r="AB469" s="255"/>
      <c r="AC469" s="255"/>
      <c r="AD469" s="255"/>
      <c r="AE469" s="255"/>
      <c r="AF469" s="52">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1030</v>
      </c>
      <c r="B470" s="254" t="s">
        <v>1030</v>
      </c>
      <c r="C470" s="254" t="s">
        <v>1030</v>
      </c>
      <c r="D470" s="254" t="s">
        <v>1030</v>
      </c>
      <c r="E470" s="254" t="s">
        <v>1030</v>
      </c>
      <c r="F470" s="254" t="s">
        <v>1030</v>
      </c>
      <c r="G470" s="254" t="s">
        <v>1030</v>
      </c>
      <c r="H470" s="254" t="s">
        <v>1030</v>
      </c>
      <c r="I470" s="254" t="s">
        <v>1030</v>
      </c>
      <c r="J470" s="254" t="s">
        <v>1030</v>
      </c>
      <c r="K470" s="254" t="s">
        <v>1030</v>
      </c>
      <c r="L470" s="254" t="s">
        <v>1030</v>
      </c>
      <c r="M470" s="254" t="s">
        <v>1030</v>
      </c>
      <c r="N470" s="254" t="s">
        <v>1030</v>
      </c>
      <c r="O470" s="254" t="s">
        <v>1030</v>
      </c>
      <c r="P470" s="254" t="s">
        <v>1030</v>
      </c>
      <c r="Q470" s="52">
        <v>2</v>
      </c>
      <c r="R470" s="255"/>
      <c r="S470" s="255"/>
      <c r="T470" s="255"/>
      <c r="U470" s="255"/>
      <c r="V470" s="255"/>
      <c r="W470" s="255"/>
      <c r="X470" s="255"/>
      <c r="Y470" s="255"/>
      <c r="Z470" s="255"/>
      <c r="AA470" s="255"/>
      <c r="AB470" s="255"/>
      <c r="AC470" s="255"/>
      <c r="AD470" s="255"/>
      <c r="AE470" s="255"/>
      <c r="AF470" s="52">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2361</v>
      </c>
      <c r="B471" s="254" t="s">
        <v>2361</v>
      </c>
      <c r="C471" s="254" t="s">
        <v>2361</v>
      </c>
      <c r="D471" s="254" t="s">
        <v>2361</v>
      </c>
      <c r="E471" s="254" t="s">
        <v>2361</v>
      </c>
      <c r="F471" s="254" t="s">
        <v>2361</v>
      </c>
      <c r="G471" s="254" t="s">
        <v>2361</v>
      </c>
      <c r="H471" s="254" t="s">
        <v>2361</v>
      </c>
      <c r="I471" s="254" t="s">
        <v>2361</v>
      </c>
      <c r="J471" s="254" t="s">
        <v>2361</v>
      </c>
      <c r="K471" s="254" t="s">
        <v>2361</v>
      </c>
      <c r="L471" s="254" t="s">
        <v>2361</v>
      </c>
      <c r="M471" s="254" t="s">
        <v>2361</v>
      </c>
      <c r="N471" s="254" t="s">
        <v>2361</v>
      </c>
      <c r="O471" s="254" t="s">
        <v>2361</v>
      </c>
      <c r="P471" s="254" t="s">
        <v>2361</v>
      </c>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2" t="s">
        <v>2362</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G474" s="263" t="s">
        <v>183</v>
      </c>
      <c r="AH474" s="263"/>
      <c r="AI474" s="263"/>
      <c r="AJ474" s="263"/>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1019</v>
      </c>
      <c r="B480" s="254" t="s">
        <v>1019</v>
      </c>
      <c r="C480" s="254" t="s">
        <v>1019</v>
      </c>
      <c r="D480" s="254" t="s">
        <v>1019</v>
      </c>
      <c r="E480" s="254" t="s">
        <v>1019</v>
      </c>
      <c r="F480" s="254" t="s">
        <v>1019</v>
      </c>
      <c r="G480" s="254" t="s">
        <v>1019</v>
      </c>
      <c r="H480" s="254" t="s">
        <v>1019</v>
      </c>
      <c r="I480" s="254" t="s">
        <v>1019</v>
      </c>
      <c r="J480" s="254" t="s">
        <v>1019</v>
      </c>
      <c r="K480" s="254" t="s">
        <v>1019</v>
      </c>
      <c r="L480" s="254" t="s">
        <v>1019</v>
      </c>
      <c r="M480" s="254" t="s">
        <v>1019</v>
      </c>
      <c r="N480" s="254" t="s">
        <v>1019</v>
      </c>
      <c r="O480" s="254" t="s">
        <v>1019</v>
      </c>
      <c r="P480" s="254" t="s">
        <v>1019</v>
      </c>
      <c r="Q480" s="52">
        <v>2</v>
      </c>
      <c r="R480" s="255"/>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1020</v>
      </c>
      <c r="B481" s="254" t="s">
        <v>1020</v>
      </c>
      <c r="C481" s="254" t="s">
        <v>1020</v>
      </c>
      <c r="D481" s="254" t="s">
        <v>1020</v>
      </c>
      <c r="E481" s="254" t="s">
        <v>1020</v>
      </c>
      <c r="F481" s="254" t="s">
        <v>1020</v>
      </c>
      <c r="G481" s="254" t="s">
        <v>1020</v>
      </c>
      <c r="H481" s="254" t="s">
        <v>1020</v>
      </c>
      <c r="I481" s="254" t="s">
        <v>1020</v>
      </c>
      <c r="J481" s="254" t="s">
        <v>1020</v>
      </c>
      <c r="K481" s="254" t="s">
        <v>1020</v>
      </c>
      <c r="L481" s="254" t="s">
        <v>1020</v>
      </c>
      <c r="M481" s="254" t="s">
        <v>1020</v>
      </c>
      <c r="N481" s="254" t="s">
        <v>1020</v>
      </c>
      <c r="O481" s="254" t="s">
        <v>1020</v>
      </c>
      <c r="P481" s="254" t="s">
        <v>1020</v>
      </c>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2363</v>
      </c>
      <c r="B482" s="254" t="s">
        <v>2363</v>
      </c>
      <c r="C482" s="254" t="s">
        <v>2363</v>
      </c>
      <c r="D482" s="254" t="s">
        <v>2363</v>
      </c>
      <c r="E482" s="254" t="s">
        <v>2363</v>
      </c>
      <c r="F482" s="254" t="s">
        <v>2363</v>
      </c>
      <c r="G482" s="254" t="s">
        <v>2363</v>
      </c>
      <c r="H482" s="254" t="s">
        <v>2363</v>
      </c>
      <c r="I482" s="254" t="s">
        <v>2363</v>
      </c>
      <c r="J482" s="254" t="s">
        <v>2363</v>
      </c>
      <c r="K482" s="254" t="s">
        <v>2363</v>
      </c>
      <c r="L482" s="254" t="s">
        <v>2363</v>
      </c>
      <c r="M482" s="254" t="s">
        <v>2363</v>
      </c>
      <c r="N482" s="254" t="s">
        <v>2363</v>
      </c>
      <c r="O482" s="254" t="s">
        <v>2363</v>
      </c>
      <c r="P482" s="254" t="s">
        <v>2363</v>
      </c>
      <c r="Q482" s="52">
        <v>2</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2364</v>
      </c>
      <c r="B483" s="254"/>
      <c r="C483" s="254"/>
      <c r="D483" s="254"/>
      <c r="E483" s="254"/>
      <c r="F483" s="254"/>
      <c r="G483" s="254"/>
      <c r="H483" s="254"/>
      <c r="I483" s="254"/>
      <c r="J483" s="254"/>
      <c r="K483" s="254"/>
      <c r="L483" s="254"/>
      <c r="M483" s="254"/>
      <c r="N483" s="254"/>
      <c r="O483" s="254"/>
      <c r="P483" s="254"/>
      <c r="Q483" s="52">
        <v>2</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2365</v>
      </c>
      <c r="B484" s="255" t="s">
        <v>2365</v>
      </c>
      <c r="C484" s="255" t="s">
        <v>2365</v>
      </c>
      <c r="D484" s="255" t="s">
        <v>2365</v>
      </c>
      <c r="E484" s="255" t="s">
        <v>2365</v>
      </c>
      <c r="F484" s="255" t="s">
        <v>2365</v>
      </c>
      <c r="G484" s="255" t="s">
        <v>2365</v>
      </c>
      <c r="H484" s="255" t="s">
        <v>2365</v>
      </c>
      <c r="I484" s="255" t="s">
        <v>2365</v>
      </c>
      <c r="J484" s="255" t="s">
        <v>2365</v>
      </c>
      <c r="K484" s="255" t="s">
        <v>2365</v>
      </c>
      <c r="L484" s="255" t="s">
        <v>2365</v>
      </c>
      <c r="M484" s="255" t="s">
        <v>2365</v>
      </c>
      <c r="N484" s="255" t="s">
        <v>2365</v>
      </c>
      <c r="O484" s="255" t="s">
        <v>2365</v>
      </c>
      <c r="P484" s="255" t="s">
        <v>2365</v>
      </c>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2366</v>
      </c>
      <c r="B485" s="255" t="s">
        <v>2366</v>
      </c>
      <c r="C485" s="255" t="s">
        <v>2366</v>
      </c>
      <c r="D485" s="255" t="s">
        <v>2366</v>
      </c>
      <c r="E485" s="255" t="s">
        <v>2366</v>
      </c>
      <c r="F485" s="255" t="s">
        <v>2366</v>
      </c>
      <c r="G485" s="255" t="s">
        <v>2366</v>
      </c>
      <c r="H485" s="255" t="s">
        <v>2366</v>
      </c>
      <c r="I485" s="255" t="s">
        <v>2366</v>
      </c>
      <c r="J485" s="255" t="s">
        <v>2366</v>
      </c>
      <c r="K485" s="255" t="s">
        <v>2366</v>
      </c>
      <c r="L485" s="255" t="s">
        <v>2366</v>
      </c>
      <c r="M485" s="255" t="s">
        <v>2366</v>
      </c>
      <c r="N485" s="255" t="s">
        <v>2366</v>
      </c>
      <c r="O485" s="255" t="s">
        <v>2366</v>
      </c>
      <c r="P485" s="255" t="s">
        <v>2366</v>
      </c>
      <c r="Q485" s="52">
        <v>2</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2367</v>
      </c>
      <c r="B486" s="254" t="s">
        <v>2367</v>
      </c>
      <c r="C486" s="254" t="s">
        <v>2367</v>
      </c>
      <c r="D486" s="254" t="s">
        <v>2367</v>
      </c>
      <c r="E486" s="254" t="s">
        <v>2367</v>
      </c>
      <c r="F486" s="254" t="s">
        <v>2367</v>
      </c>
      <c r="G486" s="254" t="s">
        <v>2367</v>
      </c>
      <c r="H486" s="254" t="s">
        <v>2367</v>
      </c>
      <c r="I486" s="254" t="s">
        <v>2367</v>
      </c>
      <c r="J486" s="254" t="s">
        <v>2367</v>
      </c>
      <c r="K486" s="254" t="s">
        <v>2367</v>
      </c>
      <c r="L486" s="254" t="s">
        <v>2367</v>
      </c>
      <c r="M486" s="254" t="s">
        <v>2367</v>
      </c>
      <c r="N486" s="254" t="s">
        <v>2367</v>
      </c>
      <c r="O486" s="254" t="s">
        <v>2367</v>
      </c>
      <c r="P486" s="254" t="s">
        <v>2367</v>
      </c>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1105</v>
      </c>
      <c r="B487" s="254" t="s">
        <v>1105</v>
      </c>
      <c r="C487" s="254" t="s">
        <v>1105</v>
      </c>
      <c r="D487" s="254" t="s">
        <v>1105</v>
      </c>
      <c r="E487" s="254" t="s">
        <v>1105</v>
      </c>
      <c r="F487" s="254" t="s">
        <v>1105</v>
      </c>
      <c r="G487" s="254" t="s">
        <v>1105</v>
      </c>
      <c r="H487" s="254" t="s">
        <v>1105</v>
      </c>
      <c r="I487" s="254" t="s">
        <v>1105</v>
      </c>
      <c r="J487" s="254" t="s">
        <v>1105</v>
      </c>
      <c r="K487" s="254" t="s">
        <v>1105</v>
      </c>
      <c r="L487" s="254" t="s">
        <v>1105</v>
      </c>
      <c r="M487" s="254" t="s">
        <v>1105</v>
      </c>
      <c r="N487" s="254" t="s">
        <v>1105</v>
      </c>
      <c r="O487" s="254" t="s">
        <v>1105</v>
      </c>
      <c r="P487" s="254" t="s">
        <v>1105</v>
      </c>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2368</v>
      </c>
      <c r="B488" s="254" t="s">
        <v>2368</v>
      </c>
      <c r="C488" s="254" t="s">
        <v>2368</v>
      </c>
      <c r="D488" s="254" t="s">
        <v>2368</v>
      </c>
      <c r="E488" s="254" t="s">
        <v>2368</v>
      </c>
      <c r="F488" s="254" t="s">
        <v>2368</v>
      </c>
      <c r="G488" s="254" t="s">
        <v>2368</v>
      </c>
      <c r="H488" s="254" t="s">
        <v>2368</v>
      </c>
      <c r="I488" s="254" t="s">
        <v>2368</v>
      </c>
      <c r="J488" s="254" t="s">
        <v>2368</v>
      </c>
      <c r="K488" s="254" t="s">
        <v>2368</v>
      </c>
      <c r="L488" s="254" t="s">
        <v>2368</v>
      </c>
      <c r="M488" s="254" t="s">
        <v>2368</v>
      </c>
      <c r="N488" s="254" t="s">
        <v>2368</v>
      </c>
      <c r="O488" s="254" t="s">
        <v>2368</v>
      </c>
      <c r="P488" s="254" t="s">
        <v>2368</v>
      </c>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2369</v>
      </c>
      <c r="B489" s="254" t="s">
        <v>2369</v>
      </c>
      <c r="C489" s="254" t="s">
        <v>2369</v>
      </c>
      <c r="D489" s="254" t="s">
        <v>2369</v>
      </c>
      <c r="E489" s="254" t="s">
        <v>2369</v>
      </c>
      <c r="F489" s="254" t="s">
        <v>2369</v>
      </c>
      <c r="G489" s="254" t="s">
        <v>2369</v>
      </c>
      <c r="H489" s="254" t="s">
        <v>2369</v>
      </c>
      <c r="I489" s="254" t="s">
        <v>2369</v>
      </c>
      <c r="J489" s="254" t="s">
        <v>2369</v>
      </c>
      <c r="K489" s="254" t="s">
        <v>2369</v>
      </c>
      <c r="L489" s="254" t="s">
        <v>2369</v>
      </c>
      <c r="M489" s="254" t="s">
        <v>2369</v>
      </c>
      <c r="N489" s="254" t="s">
        <v>2369</v>
      </c>
      <c r="O489" s="254" t="s">
        <v>2369</v>
      </c>
      <c r="P489" s="254" t="s">
        <v>2369</v>
      </c>
      <c r="Q489" s="52">
        <v>2</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1041</v>
      </c>
      <c r="B492" s="254" t="s">
        <v>1041</v>
      </c>
      <c r="C492" s="254" t="s">
        <v>1041</v>
      </c>
      <c r="D492" s="254" t="s">
        <v>1041</v>
      </c>
      <c r="E492" s="254" t="s">
        <v>1041</v>
      </c>
      <c r="F492" s="254" t="s">
        <v>1041</v>
      </c>
      <c r="G492" s="254" t="s">
        <v>1041</v>
      </c>
      <c r="H492" s="254" t="s">
        <v>1041</v>
      </c>
      <c r="I492" s="254" t="s">
        <v>1041</v>
      </c>
      <c r="J492" s="254" t="s">
        <v>1041</v>
      </c>
      <c r="K492" s="254" t="s">
        <v>1041</v>
      </c>
      <c r="L492" s="254" t="s">
        <v>1041</v>
      </c>
      <c r="M492" s="254" t="s">
        <v>1041</v>
      </c>
      <c r="N492" s="254" t="s">
        <v>1041</v>
      </c>
      <c r="O492" s="254" t="s">
        <v>1041</v>
      </c>
      <c r="P492" s="254" t="s">
        <v>1041</v>
      </c>
      <c r="Q492" s="52">
        <v>2</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1042</v>
      </c>
      <c r="B493" s="254" t="s">
        <v>1042</v>
      </c>
      <c r="C493" s="254" t="s">
        <v>1042</v>
      </c>
      <c r="D493" s="254" t="s">
        <v>1042</v>
      </c>
      <c r="E493" s="254" t="s">
        <v>1042</v>
      </c>
      <c r="F493" s="254" t="s">
        <v>1042</v>
      </c>
      <c r="G493" s="254" t="s">
        <v>1042</v>
      </c>
      <c r="H493" s="254" t="s">
        <v>1042</v>
      </c>
      <c r="I493" s="254" t="s">
        <v>1042</v>
      </c>
      <c r="J493" s="254" t="s">
        <v>1042</v>
      </c>
      <c r="K493" s="254" t="s">
        <v>1042</v>
      </c>
      <c r="L493" s="254" t="s">
        <v>1042</v>
      </c>
      <c r="M493" s="254" t="s">
        <v>1042</v>
      </c>
      <c r="N493" s="254" t="s">
        <v>1042</v>
      </c>
      <c r="O493" s="254" t="s">
        <v>1042</v>
      </c>
      <c r="P493" s="254" t="s">
        <v>1042</v>
      </c>
      <c r="Q493" s="52">
        <v>2</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1043</v>
      </c>
      <c r="B494" s="254" t="s">
        <v>1043</v>
      </c>
      <c r="C494" s="254" t="s">
        <v>1043</v>
      </c>
      <c r="D494" s="254" t="s">
        <v>1043</v>
      </c>
      <c r="E494" s="254" t="s">
        <v>1043</v>
      </c>
      <c r="F494" s="254" t="s">
        <v>1043</v>
      </c>
      <c r="G494" s="254" t="s">
        <v>1043</v>
      </c>
      <c r="H494" s="254" t="s">
        <v>1043</v>
      </c>
      <c r="I494" s="254" t="s">
        <v>1043</v>
      </c>
      <c r="J494" s="254" t="s">
        <v>1043</v>
      </c>
      <c r="K494" s="254" t="s">
        <v>1043</v>
      </c>
      <c r="L494" s="254" t="s">
        <v>1043</v>
      </c>
      <c r="M494" s="254" t="s">
        <v>1043</v>
      </c>
      <c r="N494" s="254" t="s">
        <v>1043</v>
      </c>
      <c r="O494" s="254" t="s">
        <v>1043</v>
      </c>
      <c r="P494" s="254" t="s">
        <v>1043</v>
      </c>
      <c r="Q494" s="52">
        <v>2</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1044</v>
      </c>
      <c r="B495" s="254" t="s">
        <v>1044</v>
      </c>
      <c r="C495" s="254" t="s">
        <v>1044</v>
      </c>
      <c r="D495" s="254" t="s">
        <v>1044</v>
      </c>
      <c r="E495" s="254" t="s">
        <v>1044</v>
      </c>
      <c r="F495" s="254" t="s">
        <v>1044</v>
      </c>
      <c r="G495" s="254" t="s">
        <v>1044</v>
      </c>
      <c r="H495" s="254" t="s">
        <v>1044</v>
      </c>
      <c r="I495" s="254" t="s">
        <v>1044</v>
      </c>
      <c r="J495" s="254" t="s">
        <v>1044</v>
      </c>
      <c r="K495" s="254" t="s">
        <v>1044</v>
      </c>
      <c r="L495" s="254" t="s">
        <v>1044</v>
      </c>
      <c r="M495" s="254" t="s">
        <v>1044</v>
      </c>
      <c r="N495" s="254" t="s">
        <v>1044</v>
      </c>
      <c r="O495" s="254" t="s">
        <v>1044</v>
      </c>
      <c r="P495" s="254" t="s">
        <v>1044</v>
      </c>
      <c r="Q495" s="52">
        <v>2</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2370</v>
      </c>
      <c r="B496" s="254" t="s">
        <v>2370</v>
      </c>
      <c r="C496" s="254" t="s">
        <v>2370</v>
      </c>
      <c r="D496" s="254" t="s">
        <v>2370</v>
      </c>
      <c r="E496" s="254" t="s">
        <v>2370</v>
      </c>
      <c r="F496" s="254" t="s">
        <v>2370</v>
      </c>
      <c r="G496" s="254" t="s">
        <v>2370</v>
      </c>
      <c r="H496" s="254" t="s">
        <v>2370</v>
      </c>
      <c r="I496" s="254" t="s">
        <v>2370</v>
      </c>
      <c r="J496" s="254" t="s">
        <v>2370</v>
      </c>
      <c r="K496" s="254" t="s">
        <v>2370</v>
      </c>
      <c r="L496" s="254" t="s">
        <v>2370</v>
      </c>
      <c r="M496" s="254" t="s">
        <v>2370</v>
      </c>
      <c r="N496" s="254" t="s">
        <v>2370</v>
      </c>
      <c r="O496" s="254" t="s">
        <v>2370</v>
      </c>
      <c r="P496" s="254" t="s">
        <v>2370</v>
      </c>
      <c r="Q496" s="52">
        <v>2</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2" t="s">
        <v>2371</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G499" s="263" t="s">
        <v>183</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1019</v>
      </c>
      <c r="B505" s="254" t="s">
        <v>1019</v>
      </c>
      <c r="C505" s="254" t="s">
        <v>1019</v>
      </c>
      <c r="D505" s="254" t="s">
        <v>1019</v>
      </c>
      <c r="E505" s="254" t="s">
        <v>1019</v>
      </c>
      <c r="F505" s="254" t="s">
        <v>1019</v>
      </c>
      <c r="G505" s="254" t="s">
        <v>1019</v>
      </c>
      <c r="H505" s="254" t="s">
        <v>1019</v>
      </c>
      <c r="I505" s="254" t="s">
        <v>1019</v>
      </c>
      <c r="J505" s="254" t="s">
        <v>1019</v>
      </c>
      <c r="K505" s="254" t="s">
        <v>1019</v>
      </c>
      <c r="L505" s="254" t="s">
        <v>1019</v>
      </c>
      <c r="M505" s="254" t="s">
        <v>1019</v>
      </c>
      <c r="N505" s="254" t="s">
        <v>1019</v>
      </c>
      <c r="O505" s="254" t="s">
        <v>1019</v>
      </c>
      <c r="P505" s="254" t="s">
        <v>1019</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1020</v>
      </c>
      <c r="B506" s="254" t="s">
        <v>1020</v>
      </c>
      <c r="C506" s="254" t="s">
        <v>1020</v>
      </c>
      <c r="D506" s="254" t="s">
        <v>1020</v>
      </c>
      <c r="E506" s="254" t="s">
        <v>1020</v>
      </c>
      <c r="F506" s="254" t="s">
        <v>1020</v>
      </c>
      <c r="G506" s="254" t="s">
        <v>1020</v>
      </c>
      <c r="H506" s="254" t="s">
        <v>1020</v>
      </c>
      <c r="I506" s="254" t="s">
        <v>1020</v>
      </c>
      <c r="J506" s="254" t="s">
        <v>1020</v>
      </c>
      <c r="K506" s="254" t="s">
        <v>1020</v>
      </c>
      <c r="L506" s="254" t="s">
        <v>1020</v>
      </c>
      <c r="M506" s="254" t="s">
        <v>1020</v>
      </c>
      <c r="N506" s="254" t="s">
        <v>1020</v>
      </c>
      <c r="O506" s="254" t="s">
        <v>1020</v>
      </c>
      <c r="P506" s="254" t="s">
        <v>1020</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2372</v>
      </c>
      <c r="B507" s="254" t="s">
        <v>2372</v>
      </c>
      <c r="C507" s="254" t="s">
        <v>2372</v>
      </c>
      <c r="D507" s="254" t="s">
        <v>2372</v>
      </c>
      <c r="E507" s="254" t="s">
        <v>2372</v>
      </c>
      <c r="F507" s="254" t="s">
        <v>2372</v>
      </c>
      <c r="G507" s="254" t="s">
        <v>2372</v>
      </c>
      <c r="H507" s="254" t="s">
        <v>2372</v>
      </c>
      <c r="I507" s="254" t="s">
        <v>2372</v>
      </c>
      <c r="J507" s="254" t="s">
        <v>2372</v>
      </c>
      <c r="K507" s="254" t="s">
        <v>2372</v>
      </c>
      <c r="L507" s="254" t="s">
        <v>2372</v>
      </c>
      <c r="M507" s="254" t="s">
        <v>2372</v>
      </c>
      <c r="N507" s="254" t="s">
        <v>2372</v>
      </c>
      <c r="O507" s="254" t="s">
        <v>2372</v>
      </c>
      <c r="P507" s="254" t="s">
        <v>2372</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2373</v>
      </c>
      <c r="B508" s="254" t="s">
        <v>2373</v>
      </c>
      <c r="C508" s="254" t="s">
        <v>2373</v>
      </c>
      <c r="D508" s="254" t="s">
        <v>2373</v>
      </c>
      <c r="E508" s="254" t="s">
        <v>2373</v>
      </c>
      <c r="F508" s="254" t="s">
        <v>2373</v>
      </c>
      <c r="G508" s="254" t="s">
        <v>2373</v>
      </c>
      <c r="H508" s="254" t="s">
        <v>2373</v>
      </c>
      <c r="I508" s="254" t="s">
        <v>2373</v>
      </c>
      <c r="J508" s="254" t="s">
        <v>2373</v>
      </c>
      <c r="K508" s="254" t="s">
        <v>2373</v>
      </c>
      <c r="L508" s="254" t="s">
        <v>2373</v>
      </c>
      <c r="M508" s="254" t="s">
        <v>2373</v>
      </c>
      <c r="N508" s="254" t="s">
        <v>2373</v>
      </c>
      <c r="O508" s="254" t="s">
        <v>2373</v>
      </c>
      <c r="P508" s="254" t="s">
        <v>2373</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2374</v>
      </c>
      <c r="B509" s="255" t="s">
        <v>2374</v>
      </c>
      <c r="C509" s="255" t="s">
        <v>2374</v>
      </c>
      <c r="D509" s="255" t="s">
        <v>2374</v>
      </c>
      <c r="E509" s="255" t="s">
        <v>2374</v>
      </c>
      <c r="F509" s="255" t="s">
        <v>2374</v>
      </c>
      <c r="G509" s="255" t="s">
        <v>2374</v>
      </c>
      <c r="H509" s="255" t="s">
        <v>2374</v>
      </c>
      <c r="I509" s="255" t="s">
        <v>2374</v>
      </c>
      <c r="J509" s="255" t="s">
        <v>2374</v>
      </c>
      <c r="K509" s="255" t="s">
        <v>2374</v>
      </c>
      <c r="L509" s="255" t="s">
        <v>2374</v>
      </c>
      <c r="M509" s="255" t="s">
        <v>2374</v>
      </c>
      <c r="N509" s="255" t="s">
        <v>2374</v>
      </c>
      <c r="O509" s="255" t="s">
        <v>2374</v>
      </c>
      <c r="P509" s="255" t="s">
        <v>2374</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2375</v>
      </c>
      <c r="B510" s="255" t="s">
        <v>2375</v>
      </c>
      <c r="C510" s="255" t="s">
        <v>2375</v>
      </c>
      <c r="D510" s="255" t="s">
        <v>2375</v>
      </c>
      <c r="E510" s="255" t="s">
        <v>2375</v>
      </c>
      <c r="F510" s="255" t="s">
        <v>2375</v>
      </c>
      <c r="G510" s="255" t="s">
        <v>2375</v>
      </c>
      <c r="H510" s="255" t="s">
        <v>2375</v>
      </c>
      <c r="I510" s="255" t="s">
        <v>2375</v>
      </c>
      <c r="J510" s="255" t="s">
        <v>2375</v>
      </c>
      <c r="K510" s="255" t="s">
        <v>2375</v>
      </c>
      <c r="L510" s="255" t="s">
        <v>2375</v>
      </c>
      <c r="M510" s="255" t="s">
        <v>2375</v>
      </c>
      <c r="N510" s="255" t="s">
        <v>2375</v>
      </c>
      <c r="O510" s="255" t="s">
        <v>2375</v>
      </c>
      <c r="P510" s="255" t="s">
        <v>2375</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2376</v>
      </c>
      <c r="B513" s="254" t="s">
        <v>2376</v>
      </c>
      <c r="C513" s="254" t="s">
        <v>2376</v>
      </c>
      <c r="D513" s="254" t="s">
        <v>2376</v>
      </c>
      <c r="E513" s="254" t="s">
        <v>2376</v>
      </c>
      <c r="F513" s="254" t="s">
        <v>2376</v>
      </c>
      <c r="G513" s="254" t="s">
        <v>2376</v>
      </c>
      <c r="H513" s="254" t="s">
        <v>2376</v>
      </c>
      <c r="I513" s="254" t="s">
        <v>2376</v>
      </c>
      <c r="J513" s="254" t="s">
        <v>2376</v>
      </c>
      <c r="K513" s="254" t="s">
        <v>2376</v>
      </c>
      <c r="L513" s="254" t="s">
        <v>2376</v>
      </c>
      <c r="M513" s="254" t="s">
        <v>2376</v>
      </c>
      <c r="N513" s="254" t="s">
        <v>2376</v>
      </c>
      <c r="O513" s="254" t="s">
        <v>2376</v>
      </c>
      <c r="P513" s="254" t="s">
        <v>2376</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2377</v>
      </c>
      <c r="B514" s="254" t="s">
        <v>2377</v>
      </c>
      <c r="C514" s="254" t="s">
        <v>2377</v>
      </c>
      <c r="D514" s="254" t="s">
        <v>2377</v>
      </c>
      <c r="E514" s="254" t="s">
        <v>2377</v>
      </c>
      <c r="F514" s="254" t="s">
        <v>2377</v>
      </c>
      <c r="G514" s="254" t="s">
        <v>2377</v>
      </c>
      <c r="H514" s="254" t="s">
        <v>2377</v>
      </c>
      <c r="I514" s="254" t="s">
        <v>2377</v>
      </c>
      <c r="J514" s="254" t="s">
        <v>2377</v>
      </c>
      <c r="K514" s="254" t="s">
        <v>2377</v>
      </c>
      <c r="L514" s="254" t="s">
        <v>2377</v>
      </c>
      <c r="M514" s="254" t="s">
        <v>2377</v>
      </c>
      <c r="N514" s="254" t="s">
        <v>2377</v>
      </c>
      <c r="O514" s="254" t="s">
        <v>2377</v>
      </c>
      <c r="P514" s="254" t="s">
        <v>2377</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2378</v>
      </c>
      <c r="B515" s="254" t="s">
        <v>2378</v>
      </c>
      <c r="C515" s="254" t="s">
        <v>2378</v>
      </c>
      <c r="D515" s="254" t="s">
        <v>2378</v>
      </c>
      <c r="E515" s="254" t="s">
        <v>2378</v>
      </c>
      <c r="F515" s="254" t="s">
        <v>2378</v>
      </c>
      <c r="G515" s="254" t="s">
        <v>2378</v>
      </c>
      <c r="H515" s="254" t="s">
        <v>2378</v>
      </c>
      <c r="I515" s="254" t="s">
        <v>2378</v>
      </c>
      <c r="J515" s="254" t="s">
        <v>2378</v>
      </c>
      <c r="K515" s="254" t="s">
        <v>2378</v>
      </c>
      <c r="L515" s="254" t="s">
        <v>2378</v>
      </c>
      <c r="M515" s="254" t="s">
        <v>2378</v>
      </c>
      <c r="N515" s="254" t="s">
        <v>2378</v>
      </c>
      <c r="O515" s="254" t="s">
        <v>2378</v>
      </c>
      <c r="P515" s="254" t="s">
        <v>2378</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2379</v>
      </c>
      <c r="B516" s="254" t="s">
        <v>2379</v>
      </c>
      <c r="C516" s="254" t="s">
        <v>2379</v>
      </c>
      <c r="D516" s="254" t="s">
        <v>2379</v>
      </c>
      <c r="E516" s="254" t="s">
        <v>2379</v>
      </c>
      <c r="F516" s="254" t="s">
        <v>2379</v>
      </c>
      <c r="G516" s="254" t="s">
        <v>2379</v>
      </c>
      <c r="H516" s="254" t="s">
        <v>2379</v>
      </c>
      <c r="I516" s="254" t="s">
        <v>2379</v>
      </c>
      <c r="J516" s="254" t="s">
        <v>2379</v>
      </c>
      <c r="K516" s="254" t="s">
        <v>2379</v>
      </c>
      <c r="L516" s="254" t="s">
        <v>2379</v>
      </c>
      <c r="M516" s="254" t="s">
        <v>2379</v>
      </c>
      <c r="N516" s="254" t="s">
        <v>2379</v>
      </c>
      <c r="O516" s="254" t="s">
        <v>2379</v>
      </c>
      <c r="P516" s="254" t="s">
        <v>2379</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2380</v>
      </c>
      <c r="B517" s="254" t="s">
        <v>2380</v>
      </c>
      <c r="C517" s="254" t="s">
        <v>2380</v>
      </c>
      <c r="D517" s="254" t="s">
        <v>2380</v>
      </c>
      <c r="E517" s="254" t="s">
        <v>2380</v>
      </c>
      <c r="F517" s="254" t="s">
        <v>2380</v>
      </c>
      <c r="G517" s="254" t="s">
        <v>2380</v>
      </c>
      <c r="H517" s="254" t="s">
        <v>2380</v>
      </c>
      <c r="I517" s="254" t="s">
        <v>2380</v>
      </c>
      <c r="J517" s="254" t="s">
        <v>2380</v>
      </c>
      <c r="K517" s="254" t="s">
        <v>2380</v>
      </c>
      <c r="L517" s="254" t="s">
        <v>2380</v>
      </c>
      <c r="M517" s="254" t="s">
        <v>2380</v>
      </c>
      <c r="N517" s="254" t="s">
        <v>2380</v>
      </c>
      <c r="O517" s="254" t="s">
        <v>2380</v>
      </c>
      <c r="P517" s="254" t="s">
        <v>2380</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2" t="s">
        <v>2381</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G520" s="263" t="s">
        <v>183</v>
      </c>
      <c r="AH520" s="263"/>
      <c r="AI520" s="263"/>
      <c r="AJ520" s="263"/>
      <c r="AK520" s="56">
        <f>(('Artículo 123 (resumen PI)'!C26*0.8+'Artículo 123 (resumen PI)'!F26*0.2)+('Artículo 123 (resumen SIPOT)'!C26*0.8+'Artículo 123 (resumen SIPOT)'!F26*0.2))/2</f>
        <v>100.00000000000001</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7</v>
      </c>
      <c r="AH525" s="261"/>
      <c r="AI525" s="261"/>
      <c r="AJ525" s="261"/>
      <c r="AK525" s="261"/>
      <c r="AL525" s="261"/>
      <c r="AM525" s="261"/>
      <c r="AN525" s="261"/>
      <c r="AO525" s="261"/>
      <c r="AP525" s="261"/>
      <c r="AQ525" s="261"/>
      <c r="AR525" s="261"/>
      <c r="AS525" s="261"/>
      <c r="AT525" s="261"/>
    </row>
    <row r="526" spans="1:46" ht="83.4" customHeight="1" x14ac:dyDescent="0.25">
      <c r="A526" s="254" t="s">
        <v>2382</v>
      </c>
      <c r="B526" s="254"/>
      <c r="C526" s="254"/>
      <c r="D526" s="254"/>
      <c r="E526" s="254"/>
      <c r="F526" s="254"/>
      <c r="G526" s="254"/>
      <c r="H526" s="254"/>
      <c r="I526" s="254"/>
      <c r="J526" s="254"/>
      <c r="K526" s="254"/>
      <c r="L526" s="254"/>
      <c r="M526" s="254"/>
      <c r="N526" s="254"/>
      <c r="O526" s="254"/>
      <c r="P526" s="254"/>
      <c r="Q526" s="52">
        <v>2</v>
      </c>
      <c r="R526" s="266" t="s">
        <v>2383</v>
      </c>
      <c r="S526" s="267"/>
      <c r="T526" s="267"/>
      <c r="U526" s="267"/>
      <c r="V526" s="267"/>
      <c r="W526" s="267"/>
      <c r="X526" s="267"/>
      <c r="Y526" s="267"/>
      <c r="Z526" s="267"/>
      <c r="AA526" s="267"/>
      <c r="AB526" s="267"/>
      <c r="AC526" s="267"/>
      <c r="AD526" s="267"/>
      <c r="AE526" s="268"/>
      <c r="AF526" s="52">
        <v>2</v>
      </c>
      <c r="AG526" s="255"/>
      <c r="AH526" s="255"/>
      <c r="AI526" s="255"/>
      <c r="AJ526" s="255"/>
      <c r="AK526" s="255"/>
      <c r="AL526" s="255"/>
      <c r="AM526" s="255"/>
      <c r="AN526" s="255"/>
      <c r="AO526" s="255"/>
      <c r="AP526" s="255"/>
      <c r="AQ526" s="255"/>
      <c r="AR526" s="255"/>
      <c r="AS526" s="255"/>
      <c r="AT526" s="255"/>
    </row>
    <row r="527" spans="1:46" ht="45" customHeight="1" x14ac:dyDescent="0.25">
      <c r="A527" s="254" t="s">
        <v>2319</v>
      </c>
      <c r="B527" s="254" t="s">
        <v>2319</v>
      </c>
      <c r="C527" s="254" t="s">
        <v>2319</v>
      </c>
      <c r="D527" s="254" t="s">
        <v>2319</v>
      </c>
      <c r="E527" s="254" t="s">
        <v>2319</v>
      </c>
      <c r="F527" s="254" t="s">
        <v>2319</v>
      </c>
      <c r="G527" s="254" t="s">
        <v>2319</v>
      </c>
      <c r="H527" s="254" t="s">
        <v>2319</v>
      </c>
      <c r="I527" s="254" t="s">
        <v>2319</v>
      </c>
      <c r="J527" s="254" t="s">
        <v>2319</v>
      </c>
      <c r="K527" s="254" t="s">
        <v>2319</v>
      </c>
      <c r="L527" s="254" t="s">
        <v>2319</v>
      </c>
      <c r="M527" s="254" t="s">
        <v>2319</v>
      </c>
      <c r="N527" s="254" t="s">
        <v>2319</v>
      </c>
      <c r="O527" s="254" t="s">
        <v>2319</v>
      </c>
      <c r="P527" s="254" t="s">
        <v>2319</v>
      </c>
      <c r="Q527" s="52">
        <v>2</v>
      </c>
      <c r="R527" s="256"/>
      <c r="S527" s="256"/>
      <c r="T527" s="256"/>
      <c r="U527" s="256"/>
      <c r="V527" s="256"/>
      <c r="W527" s="256"/>
      <c r="X527" s="256"/>
      <c r="Y527" s="256"/>
      <c r="Z527" s="256"/>
      <c r="AA527" s="256"/>
      <c r="AB527" s="256"/>
      <c r="AC527" s="256"/>
      <c r="AD527" s="256"/>
      <c r="AE527" s="256"/>
      <c r="AF527" s="52">
        <v>2</v>
      </c>
      <c r="AG527" s="256"/>
      <c r="AH527" s="256"/>
      <c r="AI527" s="256"/>
      <c r="AJ527" s="256"/>
      <c r="AK527" s="256"/>
      <c r="AL527" s="256"/>
      <c r="AM527" s="256"/>
      <c r="AN527" s="256"/>
      <c r="AO527" s="256"/>
      <c r="AP527" s="256"/>
      <c r="AQ527" s="256"/>
      <c r="AR527" s="256"/>
      <c r="AS527" s="256"/>
      <c r="AT527" s="256"/>
    </row>
    <row r="528" spans="1:46" ht="45" customHeight="1" x14ac:dyDescent="0.25">
      <c r="A528" s="254" t="s">
        <v>2384</v>
      </c>
      <c r="B528" s="254"/>
      <c r="C528" s="254"/>
      <c r="D528" s="254"/>
      <c r="E528" s="254"/>
      <c r="F528" s="254"/>
      <c r="G528" s="254"/>
      <c r="H528" s="254"/>
      <c r="I528" s="254"/>
      <c r="J528" s="254"/>
      <c r="K528" s="254"/>
      <c r="L528" s="254"/>
      <c r="M528" s="254"/>
      <c r="N528" s="254"/>
      <c r="O528" s="254"/>
      <c r="P528" s="254"/>
      <c r="Q528" s="52">
        <v>2</v>
      </c>
      <c r="R528" s="256"/>
      <c r="S528" s="256"/>
      <c r="T528" s="256"/>
      <c r="U528" s="256"/>
      <c r="V528" s="256"/>
      <c r="W528" s="256"/>
      <c r="X528" s="256"/>
      <c r="Y528" s="256"/>
      <c r="Z528" s="256"/>
      <c r="AA528" s="256"/>
      <c r="AB528" s="256"/>
      <c r="AC528" s="256"/>
      <c r="AD528" s="256"/>
      <c r="AE528" s="256"/>
      <c r="AF528" s="52">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2310</v>
      </c>
      <c r="B529" s="254" t="s">
        <v>2310</v>
      </c>
      <c r="C529" s="254" t="s">
        <v>2310</v>
      </c>
      <c r="D529" s="254" t="s">
        <v>2310</v>
      </c>
      <c r="E529" s="254" t="s">
        <v>2310</v>
      </c>
      <c r="F529" s="254" t="s">
        <v>2310</v>
      </c>
      <c r="G529" s="254" t="s">
        <v>2310</v>
      </c>
      <c r="H529" s="254" t="s">
        <v>2310</v>
      </c>
      <c r="I529" s="254" t="s">
        <v>2310</v>
      </c>
      <c r="J529" s="254" t="s">
        <v>2310</v>
      </c>
      <c r="K529" s="254" t="s">
        <v>2310</v>
      </c>
      <c r="L529" s="254" t="s">
        <v>2310</v>
      </c>
      <c r="M529" s="254" t="s">
        <v>2310</v>
      </c>
      <c r="N529" s="254" t="s">
        <v>2310</v>
      </c>
      <c r="O529" s="254" t="s">
        <v>2310</v>
      </c>
      <c r="P529" s="254" t="s">
        <v>2310</v>
      </c>
      <c r="Q529" s="52">
        <v>2</v>
      </c>
      <c r="R529" s="256"/>
      <c r="S529" s="256"/>
      <c r="T529" s="256"/>
      <c r="U529" s="256"/>
      <c r="V529" s="256"/>
      <c r="W529" s="256"/>
      <c r="X529" s="256"/>
      <c r="Y529" s="256"/>
      <c r="Z529" s="256"/>
      <c r="AA529" s="256"/>
      <c r="AB529" s="256"/>
      <c r="AC529" s="256"/>
      <c r="AD529" s="256"/>
      <c r="AE529" s="256"/>
      <c r="AF529" s="52">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2385</v>
      </c>
      <c r="B530" s="255" t="s">
        <v>2385</v>
      </c>
      <c r="C530" s="255" t="s">
        <v>2385</v>
      </c>
      <c r="D530" s="255" t="s">
        <v>2385</v>
      </c>
      <c r="E530" s="255" t="s">
        <v>2385</v>
      </c>
      <c r="F530" s="255" t="s">
        <v>2385</v>
      </c>
      <c r="G530" s="255" t="s">
        <v>2385</v>
      </c>
      <c r="H530" s="255" t="s">
        <v>2385</v>
      </c>
      <c r="I530" s="255" t="s">
        <v>2385</v>
      </c>
      <c r="J530" s="255" t="s">
        <v>2385</v>
      </c>
      <c r="K530" s="255" t="s">
        <v>2385</v>
      </c>
      <c r="L530" s="255" t="s">
        <v>2385</v>
      </c>
      <c r="M530" s="255" t="s">
        <v>2385</v>
      </c>
      <c r="N530" s="255" t="s">
        <v>2385</v>
      </c>
      <c r="O530" s="255" t="s">
        <v>2385</v>
      </c>
      <c r="P530" s="255" t="s">
        <v>2385</v>
      </c>
      <c r="Q530" s="52">
        <v>2</v>
      </c>
      <c r="R530" s="256"/>
      <c r="S530" s="256"/>
      <c r="T530" s="256"/>
      <c r="U530" s="256"/>
      <c r="V530" s="256"/>
      <c r="W530" s="256"/>
      <c r="X530" s="256"/>
      <c r="Y530" s="256"/>
      <c r="Z530" s="256"/>
      <c r="AA530" s="256"/>
      <c r="AB530" s="256"/>
      <c r="AC530" s="256"/>
      <c r="AD530" s="256"/>
      <c r="AE530" s="256"/>
      <c r="AF530" s="52">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2386</v>
      </c>
      <c r="B531" s="255" t="s">
        <v>2386</v>
      </c>
      <c r="C531" s="255" t="s">
        <v>2386</v>
      </c>
      <c r="D531" s="255" t="s">
        <v>2386</v>
      </c>
      <c r="E531" s="255" t="s">
        <v>2386</v>
      </c>
      <c r="F531" s="255" t="s">
        <v>2386</v>
      </c>
      <c r="G531" s="255" t="s">
        <v>2386</v>
      </c>
      <c r="H531" s="255" t="s">
        <v>2386</v>
      </c>
      <c r="I531" s="255" t="s">
        <v>2386</v>
      </c>
      <c r="J531" s="255" t="s">
        <v>2386</v>
      </c>
      <c r="K531" s="255" t="s">
        <v>2386</v>
      </c>
      <c r="L531" s="255" t="s">
        <v>2386</v>
      </c>
      <c r="M531" s="255" t="s">
        <v>2386</v>
      </c>
      <c r="N531" s="255" t="s">
        <v>2386</v>
      </c>
      <c r="O531" s="255" t="s">
        <v>2386</v>
      </c>
      <c r="P531" s="255" t="s">
        <v>2386</v>
      </c>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2387</v>
      </c>
      <c r="B532" s="254" t="s">
        <v>2387</v>
      </c>
      <c r="C532" s="254" t="s">
        <v>2387</v>
      </c>
      <c r="D532" s="254" t="s">
        <v>2387</v>
      </c>
      <c r="E532" s="254" t="s">
        <v>2387</v>
      </c>
      <c r="F532" s="254" t="s">
        <v>2387</v>
      </c>
      <c r="G532" s="254" t="s">
        <v>2387</v>
      </c>
      <c r="H532" s="254" t="s">
        <v>2387</v>
      </c>
      <c r="I532" s="254" t="s">
        <v>2387</v>
      </c>
      <c r="J532" s="254" t="s">
        <v>2387</v>
      </c>
      <c r="K532" s="254" t="s">
        <v>2387</v>
      </c>
      <c r="L532" s="254" t="s">
        <v>2387</v>
      </c>
      <c r="M532" s="254" t="s">
        <v>2387</v>
      </c>
      <c r="N532" s="254" t="s">
        <v>2387</v>
      </c>
      <c r="O532" s="254" t="s">
        <v>2387</v>
      </c>
      <c r="P532" s="254" t="s">
        <v>2387</v>
      </c>
      <c r="Q532" s="52">
        <v>2</v>
      </c>
      <c r="R532" s="255"/>
      <c r="S532" s="255"/>
      <c r="T532" s="255"/>
      <c r="U532" s="255"/>
      <c r="V532" s="255"/>
      <c r="W532" s="255"/>
      <c r="X532" s="255"/>
      <c r="Y532" s="255"/>
      <c r="Z532" s="255"/>
      <c r="AA532" s="255"/>
      <c r="AB532" s="255"/>
      <c r="AC532" s="255"/>
      <c r="AD532" s="255"/>
      <c r="AE532" s="255"/>
      <c r="AF532" s="52">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2388</v>
      </c>
      <c r="B533" s="254" t="s">
        <v>2388</v>
      </c>
      <c r="C533" s="254" t="s">
        <v>2388</v>
      </c>
      <c r="D533" s="254" t="s">
        <v>2388</v>
      </c>
      <c r="E533" s="254" t="s">
        <v>2388</v>
      </c>
      <c r="F533" s="254" t="s">
        <v>2388</v>
      </c>
      <c r="G533" s="254" t="s">
        <v>2388</v>
      </c>
      <c r="H533" s="254" t="s">
        <v>2388</v>
      </c>
      <c r="I533" s="254" t="s">
        <v>2388</v>
      </c>
      <c r="J533" s="254" t="s">
        <v>2388</v>
      </c>
      <c r="K533" s="254" t="s">
        <v>2388</v>
      </c>
      <c r="L533" s="254" t="s">
        <v>2388</v>
      </c>
      <c r="M533" s="254" t="s">
        <v>2388</v>
      </c>
      <c r="N533" s="254" t="s">
        <v>2388</v>
      </c>
      <c r="O533" s="254" t="s">
        <v>2388</v>
      </c>
      <c r="P533" s="254" t="s">
        <v>2388</v>
      </c>
      <c r="Q533" s="52">
        <v>2</v>
      </c>
      <c r="R533" s="255"/>
      <c r="S533" s="255"/>
      <c r="T533" s="255"/>
      <c r="U533" s="255"/>
      <c r="V533" s="255"/>
      <c r="W533" s="255"/>
      <c r="X533" s="255"/>
      <c r="Y533" s="255"/>
      <c r="Z533" s="255"/>
      <c r="AA533" s="255"/>
      <c r="AB533" s="255"/>
      <c r="AC533" s="255"/>
      <c r="AD533" s="255"/>
      <c r="AE533" s="255"/>
      <c r="AF533" s="52">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2389</v>
      </c>
      <c r="B534" s="254" t="s">
        <v>2389</v>
      </c>
      <c r="C534" s="254" t="s">
        <v>2389</v>
      </c>
      <c r="D534" s="254" t="s">
        <v>2389</v>
      </c>
      <c r="E534" s="254" t="s">
        <v>2389</v>
      </c>
      <c r="F534" s="254" t="s">
        <v>2389</v>
      </c>
      <c r="G534" s="254" t="s">
        <v>2389</v>
      </c>
      <c r="H534" s="254" t="s">
        <v>2389</v>
      </c>
      <c r="I534" s="254" t="s">
        <v>2389</v>
      </c>
      <c r="J534" s="254" t="s">
        <v>2389</v>
      </c>
      <c r="K534" s="254" t="s">
        <v>2389</v>
      </c>
      <c r="L534" s="254" t="s">
        <v>2389</v>
      </c>
      <c r="M534" s="254" t="s">
        <v>2389</v>
      </c>
      <c r="N534" s="254" t="s">
        <v>2389</v>
      </c>
      <c r="O534" s="254" t="s">
        <v>2389</v>
      </c>
      <c r="P534" s="254" t="s">
        <v>2389</v>
      </c>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2390</v>
      </c>
      <c r="B535" s="254" t="s">
        <v>2390</v>
      </c>
      <c r="C535" s="254" t="s">
        <v>2390</v>
      </c>
      <c r="D535" s="254" t="s">
        <v>2390</v>
      </c>
      <c r="E535" s="254" t="s">
        <v>2390</v>
      </c>
      <c r="F535" s="254" t="s">
        <v>2390</v>
      </c>
      <c r="G535" s="254" t="s">
        <v>2390</v>
      </c>
      <c r="H535" s="254" t="s">
        <v>2390</v>
      </c>
      <c r="I535" s="254" t="s">
        <v>2390</v>
      </c>
      <c r="J535" s="254" t="s">
        <v>2390</v>
      </c>
      <c r="K535" s="254" t="s">
        <v>2390</v>
      </c>
      <c r="L535" s="254" t="s">
        <v>2390</v>
      </c>
      <c r="M535" s="254" t="s">
        <v>2390</v>
      </c>
      <c r="N535" s="254" t="s">
        <v>2390</v>
      </c>
      <c r="O535" s="254" t="s">
        <v>2390</v>
      </c>
      <c r="P535" s="254" t="s">
        <v>2390</v>
      </c>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2391</v>
      </c>
      <c r="B536" s="254"/>
      <c r="C536" s="254"/>
      <c r="D536" s="254"/>
      <c r="E536" s="254"/>
      <c r="F536" s="254"/>
      <c r="G536" s="254"/>
      <c r="H536" s="254"/>
      <c r="I536" s="254"/>
      <c r="J536" s="254"/>
      <c r="K536" s="254"/>
      <c r="L536" s="254"/>
      <c r="M536" s="254"/>
      <c r="N536" s="254"/>
      <c r="O536" s="254"/>
      <c r="P536" s="254"/>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1419</v>
      </c>
      <c r="B539" s="254" t="s">
        <v>1419</v>
      </c>
      <c r="C539" s="254" t="s">
        <v>1419</v>
      </c>
      <c r="D539" s="254" t="s">
        <v>1419</v>
      </c>
      <c r="E539" s="254" t="s">
        <v>1419</v>
      </c>
      <c r="F539" s="254" t="s">
        <v>1419</v>
      </c>
      <c r="G539" s="254" t="s">
        <v>1419</v>
      </c>
      <c r="H539" s="254" t="s">
        <v>1419</v>
      </c>
      <c r="I539" s="254" t="s">
        <v>1419</v>
      </c>
      <c r="J539" s="254" t="s">
        <v>1419</v>
      </c>
      <c r="K539" s="254" t="s">
        <v>1419</v>
      </c>
      <c r="L539" s="254" t="s">
        <v>1419</v>
      </c>
      <c r="M539" s="254" t="s">
        <v>1419</v>
      </c>
      <c r="N539" s="254" t="s">
        <v>1419</v>
      </c>
      <c r="O539" s="254" t="s">
        <v>1419</v>
      </c>
      <c r="P539" s="254" t="s">
        <v>1419</v>
      </c>
      <c r="Q539" s="52">
        <v>2</v>
      </c>
      <c r="R539" s="255"/>
      <c r="S539" s="255"/>
      <c r="T539" s="255"/>
      <c r="U539" s="255"/>
      <c r="V539" s="255"/>
      <c r="W539" s="255"/>
      <c r="X539" s="255"/>
      <c r="Y539" s="255"/>
      <c r="Z539" s="255"/>
      <c r="AA539" s="255"/>
      <c r="AB539" s="255"/>
      <c r="AC539" s="255"/>
      <c r="AD539" s="255"/>
      <c r="AE539" s="255"/>
      <c r="AF539" s="52">
        <v>2</v>
      </c>
      <c r="AG539" s="255"/>
      <c r="AH539" s="255"/>
      <c r="AI539" s="255"/>
      <c r="AJ539" s="255"/>
      <c r="AK539" s="255"/>
      <c r="AL539" s="255"/>
      <c r="AM539" s="255"/>
      <c r="AN539" s="255"/>
      <c r="AO539" s="255"/>
      <c r="AP539" s="255"/>
      <c r="AQ539" s="255"/>
      <c r="AR539" s="255"/>
      <c r="AS539" s="255"/>
      <c r="AT539" s="255"/>
    </row>
    <row r="540" spans="1:46" ht="45" customHeight="1" x14ac:dyDescent="0.25">
      <c r="A540" s="254" t="s">
        <v>1420</v>
      </c>
      <c r="B540" s="254" t="s">
        <v>1420</v>
      </c>
      <c r="C540" s="254" t="s">
        <v>1420</v>
      </c>
      <c r="D540" s="254" t="s">
        <v>1420</v>
      </c>
      <c r="E540" s="254" t="s">
        <v>1420</v>
      </c>
      <c r="F540" s="254" t="s">
        <v>1420</v>
      </c>
      <c r="G540" s="254" t="s">
        <v>1420</v>
      </c>
      <c r="H540" s="254" t="s">
        <v>1420</v>
      </c>
      <c r="I540" s="254" t="s">
        <v>1420</v>
      </c>
      <c r="J540" s="254" t="s">
        <v>1420</v>
      </c>
      <c r="K540" s="254" t="s">
        <v>1420</v>
      </c>
      <c r="L540" s="254" t="s">
        <v>1420</v>
      </c>
      <c r="M540" s="254" t="s">
        <v>1420</v>
      </c>
      <c r="N540" s="254" t="s">
        <v>1420</v>
      </c>
      <c r="O540" s="254" t="s">
        <v>1420</v>
      </c>
      <c r="P540" s="254" t="s">
        <v>1420</v>
      </c>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1421</v>
      </c>
      <c r="B541" s="254" t="s">
        <v>1421</v>
      </c>
      <c r="C541" s="254" t="s">
        <v>1421</v>
      </c>
      <c r="D541" s="254" t="s">
        <v>1421</v>
      </c>
      <c r="E541" s="254" t="s">
        <v>1421</v>
      </c>
      <c r="F541" s="254" t="s">
        <v>1421</v>
      </c>
      <c r="G541" s="254" t="s">
        <v>1421</v>
      </c>
      <c r="H541" s="254" t="s">
        <v>1421</v>
      </c>
      <c r="I541" s="254" t="s">
        <v>1421</v>
      </c>
      <c r="J541" s="254" t="s">
        <v>1421</v>
      </c>
      <c r="K541" s="254" t="s">
        <v>1421</v>
      </c>
      <c r="L541" s="254" t="s">
        <v>1421</v>
      </c>
      <c r="M541" s="254" t="s">
        <v>1421</v>
      </c>
      <c r="N541" s="254" t="s">
        <v>1421</v>
      </c>
      <c r="O541" s="254" t="s">
        <v>1421</v>
      </c>
      <c r="P541" s="254" t="s">
        <v>1421</v>
      </c>
      <c r="Q541" s="52">
        <v>2</v>
      </c>
      <c r="R541" s="255"/>
      <c r="S541" s="255"/>
      <c r="T541" s="255"/>
      <c r="U541" s="255"/>
      <c r="V541" s="255"/>
      <c r="W541" s="255"/>
      <c r="X541" s="255"/>
      <c r="Y541" s="255"/>
      <c r="Z541" s="255"/>
      <c r="AA541" s="255"/>
      <c r="AB541" s="255"/>
      <c r="AC541" s="255"/>
      <c r="AD541" s="255"/>
      <c r="AE541" s="255"/>
      <c r="AF541" s="52">
        <v>2</v>
      </c>
      <c r="AG541" s="255"/>
      <c r="AH541" s="255"/>
      <c r="AI541" s="255"/>
      <c r="AJ541" s="255"/>
      <c r="AK541" s="255"/>
      <c r="AL541" s="255"/>
      <c r="AM541" s="255"/>
      <c r="AN541" s="255"/>
      <c r="AO541" s="255"/>
      <c r="AP541" s="255"/>
      <c r="AQ541" s="255"/>
      <c r="AR541" s="255"/>
      <c r="AS541" s="255"/>
      <c r="AT541" s="255"/>
    </row>
    <row r="542" spans="1:46" ht="45" customHeight="1" x14ac:dyDescent="0.25">
      <c r="A542" s="254" t="s">
        <v>1422</v>
      </c>
      <c r="B542" s="254" t="s">
        <v>1422</v>
      </c>
      <c r="C542" s="254" t="s">
        <v>1422</v>
      </c>
      <c r="D542" s="254" t="s">
        <v>1422</v>
      </c>
      <c r="E542" s="254" t="s">
        <v>1422</v>
      </c>
      <c r="F542" s="254" t="s">
        <v>1422</v>
      </c>
      <c r="G542" s="254" t="s">
        <v>1422</v>
      </c>
      <c r="H542" s="254" t="s">
        <v>1422</v>
      </c>
      <c r="I542" s="254" t="s">
        <v>1422</v>
      </c>
      <c r="J542" s="254" t="s">
        <v>1422</v>
      </c>
      <c r="K542" s="254" t="s">
        <v>1422</v>
      </c>
      <c r="L542" s="254" t="s">
        <v>1422</v>
      </c>
      <c r="M542" s="254" t="s">
        <v>1422</v>
      </c>
      <c r="N542" s="254" t="s">
        <v>1422</v>
      </c>
      <c r="O542" s="254" t="s">
        <v>1422</v>
      </c>
      <c r="P542" s="254" t="s">
        <v>1422</v>
      </c>
      <c r="Q542" s="52">
        <v>2</v>
      </c>
      <c r="R542" s="255"/>
      <c r="S542" s="255"/>
      <c r="T542" s="255"/>
      <c r="U542" s="255"/>
      <c r="V542" s="255"/>
      <c r="W542" s="255"/>
      <c r="X542" s="255"/>
      <c r="Y542" s="255"/>
      <c r="Z542" s="255"/>
      <c r="AA542" s="255"/>
      <c r="AB542" s="255"/>
      <c r="AC542" s="255"/>
      <c r="AD542" s="255"/>
      <c r="AE542" s="255"/>
      <c r="AF542" s="52">
        <v>2</v>
      </c>
      <c r="AG542" s="255"/>
      <c r="AH542" s="255"/>
      <c r="AI542" s="255"/>
      <c r="AJ542" s="255"/>
      <c r="AK542" s="255"/>
      <c r="AL542" s="255"/>
      <c r="AM542" s="255"/>
      <c r="AN542" s="255"/>
      <c r="AO542" s="255"/>
      <c r="AP542" s="255"/>
      <c r="AQ542" s="255"/>
      <c r="AR542" s="255"/>
      <c r="AS542" s="255"/>
      <c r="AT542" s="255"/>
    </row>
    <row r="543" spans="1:46" ht="45" customHeight="1" x14ac:dyDescent="0.25">
      <c r="A543" s="254" t="s">
        <v>2392</v>
      </c>
      <c r="B543" s="254" t="s">
        <v>2392</v>
      </c>
      <c r="C543" s="254" t="s">
        <v>2392</v>
      </c>
      <c r="D543" s="254" t="s">
        <v>2392</v>
      </c>
      <c r="E543" s="254" t="s">
        <v>2392</v>
      </c>
      <c r="F543" s="254" t="s">
        <v>2392</v>
      </c>
      <c r="G543" s="254" t="s">
        <v>2392</v>
      </c>
      <c r="H543" s="254" t="s">
        <v>2392</v>
      </c>
      <c r="I543" s="254" t="s">
        <v>2392</v>
      </c>
      <c r="J543" s="254" t="s">
        <v>2392</v>
      </c>
      <c r="K543" s="254" t="s">
        <v>2392</v>
      </c>
      <c r="L543" s="254" t="s">
        <v>2392</v>
      </c>
      <c r="M543" s="254" t="s">
        <v>2392</v>
      </c>
      <c r="N543" s="254" t="s">
        <v>2392</v>
      </c>
      <c r="O543" s="254" t="s">
        <v>2392</v>
      </c>
      <c r="P543" s="254" t="s">
        <v>2392</v>
      </c>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2" t="s">
        <v>2393</v>
      </c>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G546" s="263" t="s">
        <v>183</v>
      </c>
      <c r="AH546" s="263"/>
      <c r="AI546" s="263"/>
      <c r="AJ546" s="263"/>
      <c r="AK546" s="56">
        <f>(('Artículo 123 (resumen PI)'!C27*0.8+'Artículo 123 (resumen PI)'!F27*0.2)+('Artículo 123 (resumen SIPOT)'!C27*0.8+'Artículo 123 (resumen SIPOT)'!F27*0.2))/2</f>
        <v>100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7</v>
      </c>
      <c r="AH551" s="261"/>
      <c r="AI551" s="261"/>
      <c r="AJ551" s="261"/>
      <c r="AK551" s="261"/>
      <c r="AL551" s="261"/>
      <c r="AM551" s="261"/>
      <c r="AN551" s="261"/>
      <c r="AO551" s="261"/>
      <c r="AP551" s="261"/>
      <c r="AQ551" s="261"/>
      <c r="AR551" s="261"/>
      <c r="AS551" s="261"/>
      <c r="AT551" s="261"/>
    </row>
    <row r="552" spans="1:46" ht="202.2" customHeight="1" x14ac:dyDescent="0.25">
      <c r="A552" s="254" t="s">
        <v>1019</v>
      </c>
      <c r="B552" s="254" t="s">
        <v>1019</v>
      </c>
      <c r="C552" s="254" t="s">
        <v>1019</v>
      </c>
      <c r="D552" s="254" t="s">
        <v>1019</v>
      </c>
      <c r="E552" s="254" t="s">
        <v>1019</v>
      </c>
      <c r="F552" s="254" t="s">
        <v>1019</v>
      </c>
      <c r="G552" s="254" t="s">
        <v>1019</v>
      </c>
      <c r="H552" s="254" t="s">
        <v>1019</v>
      </c>
      <c r="I552" s="254" t="s">
        <v>1019</v>
      </c>
      <c r="J552" s="254" t="s">
        <v>1019</v>
      </c>
      <c r="K552" s="254" t="s">
        <v>1019</v>
      </c>
      <c r="L552" s="254" t="s">
        <v>1019</v>
      </c>
      <c r="M552" s="254" t="s">
        <v>1019</v>
      </c>
      <c r="N552" s="254" t="s">
        <v>1019</v>
      </c>
      <c r="O552" s="254" t="s">
        <v>1019</v>
      </c>
      <c r="P552" s="254" t="s">
        <v>1019</v>
      </c>
      <c r="Q552" s="52">
        <v>2</v>
      </c>
      <c r="R552" s="264" t="s">
        <v>2394</v>
      </c>
      <c r="S552" s="264"/>
      <c r="T552" s="264"/>
      <c r="U552" s="264"/>
      <c r="V552" s="264"/>
      <c r="W552" s="264"/>
      <c r="X552" s="264"/>
      <c r="Y552" s="264"/>
      <c r="Z552" s="264"/>
      <c r="AA552" s="264"/>
      <c r="AB552" s="264"/>
      <c r="AC552" s="264"/>
      <c r="AD552" s="264"/>
      <c r="AE552" s="264"/>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1020</v>
      </c>
      <c r="B553" s="254" t="s">
        <v>1020</v>
      </c>
      <c r="C553" s="254" t="s">
        <v>1020</v>
      </c>
      <c r="D553" s="254" t="s">
        <v>1020</v>
      </c>
      <c r="E553" s="254" t="s">
        <v>1020</v>
      </c>
      <c r="F553" s="254" t="s">
        <v>1020</v>
      </c>
      <c r="G553" s="254" t="s">
        <v>1020</v>
      </c>
      <c r="H553" s="254" t="s">
        <v>1020</v>
      </c>
      <c r="I553" s="254" t="s">
        <v>1020</v>
      </c>
      <c r="J553" s="254" t="s">
        <v>1020</v>
      </c>
      <c r="K553" s="254" t="s">
        <v>1020</v>
      </c>
      <c r="L553" s="254" t="s">
        <v>1020</v>
      </c>
      <c r="M553" s="254" t="s">
        <v>1020</v>
      </c>
      <c r="N553" s="254" t="s">
        <v>1020</v>
      </c>
      <c r="O553" s="254" t="s">
        <v>1020</v>
      </c>
      <c r="P553" s="254" t="s">
        <v>1020</v>
      </c>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2395</v>
      </c>
      <c r="B554" s="254" t="s">
        <v>2395</v>
      </c>
      <c r="C554" s="254" t="s">
        <v>2395</v>
      </c>
      <c r="D554" s="254" t="s">
        <v>2395</v>
      </c>
      <c r="E554" s="254" t="s">
        <v>2395</v>
      </c>
      <c r="F554" s="254" t="s">
        <v>2395</v>
      </c>
      <c r="G554" s="254" t="s">
        <v>2395</v>
      </c>
      <c r="H554" s="254" t="s">
        <v>2395</v>
      </c>
      <c r="I554" s="254" t="s">
        <v>2395</v>
      </c>
      <c r="J554" s="254" t="s">
        <v>2395</v>
      </c>
      <c r="K554" s="254" t="s">
        <v>2395</v>
      </c>
      <c r="L554" s="254" t="s">
        <v>2395</v>
      </c>
      <c r="M554" s="254" t="s">
        <v>2395</v>
      </c>
      <c r="N554" s="254" t="s">
        <v>2395</v>
      </c>
      <c r="O554" s="254" t="s">
        <v>2395</v>
      </c>
      <c r="P554" s="254" t="s">
        <v>2395</v>
      </c>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4" t="s">
        <v>2396</v>
      </c>
      <c r="B555" s="254" t="s">
        <v>2396</v>
      </c>
      <c r="C555" s="254" t="s">
        <v>2396</v>
      </c>
      <c r="D555" s="254" t="s">
        <v>2396</v>
      </c>
      <c r="E555" s="254" t="s">
        <v>2396</v>
      </c>
      <c r="F555" s="254" t="s">
        <v>2396</v>
      </c>
      <c r="G555" s="254" t="s">
        <v>2396</v>
      </c>
      <c r="H555" s="254" t="s">
        <v>2396</v>
      </c>
      <c r="I555" s="254" t="s">
        <v>2396</v>
      </c>
      <c r="J555" s="254" t="s">
        <v>2396</v>
      </c>
      <c r="K555" s="254" t="s">
        <v>2396</v>
      </c>
      <c r="L555" s="254" t="s">
        <v>2396</v>
      </c>
      <c r="M555" s="254" t="s">
        <v>2396</v>
      </c>
      <c r="N555" s="254" t="s">
        <v>2396</v>
      </c>
      <c r="O555" s="254" t="s">
        <v>2396</v>
      </c>
      <c r="P555" s="254" t="s">
        <v>2396</v>
      </c>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2397</v>
      </c>
      <c r="B556" s="255" t="s">
        <v>2397</v>
      </c>
      <c r="C556" s="255" t="s">
        <v>2397</v>
      </c>
      <c r="D556" s="255" t="s">
        <v>2397</v>
      </c>
      <c r="E556" s="255" t="s">
        <v>2397</v>
      </c>
      <c r="F556" s="255" t="s">
        <v>2397</v>
      </c>
      <c r="G556" s="255" t="s">
        <v>2397</v>
      </c>
      <c r="H556" s="255" t="s">
        <v>2397</v>
      </c>
      <c r="I556" s="255" t="s">
        <v>2397</v>
      </c>
      <c r="J556" s="255" t="s">
        <v>2397</v>
      </c>
      <c r="K556" s="255" t="s">
        <v>2397</v>
      </c>
      <c r="L556" s="255" t="s">
        <v>2397</v>
      </c>
      <c r="M556" s="255" t="s">
        <v>2397</v>
      </c>
      <c r="N556" s="255" t="s">
        <v>2397</v>
      </c>
      <c r="O556" s="255" t="s">
        <v>2397</v>
      </c>
      <c r="P556" s="255" t="s">
        <v>2397</v>
      </c>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45" customHeight="1" x14ac:dyDescent="0.25">
      <c r="A557" s="255" t="s">
        <v>2398</v>
      </c>
      <c r="B557" s="255" t="s">
        <v>2398</v>
      </c>
      <c r="C557" s="255" t="s">
        <v>2398</v>
      </c>
      <c r="D557" s="255" t="s">
        <v>2398</v>
      </c>
      <c r="E557" s="255" t="s">
        <v>2398</v>
      </c>
      <c r="F557" s="255" t="s">
        <v>2398</v>
      </c>
      <c r="G557" s="255" t="s">
        <v>2398</v>
      </c>
      <c r="H557" s="255" t="s">
        <v>2398</v>
      </c>
      <c r="I557" s="255" t="s">
        <v>2398</v>
      </c>
      <c r="J557" s="255" t="s">
        <v>2398</v>
      </c>
      <c r="K557" s="255" t="s">
        <v>2398</v>
      </c>
      <c r="L557" s="255" t="s">
        <v>2398</v>
      </c>
      <c r="M557" s="255" t="s">
        <v>2398</v>
      </c>
      <c r="N557" s="255" t="s">
        <v>2398</v>
      </c>
      <c r="O557" s="255" t="s">
        <v>2398</v>
      </c>
      <c r="P557" s="255" t="s">
        <v>2398</v>
      </c>
      <c r="Q557" s="52">
        <v>2</v>
      </c>
      <c r="R557" s="255"/>
      <c r="S557" s="255"/>
      <c r="T557" s="255"/>
      <c r="U557" s="255"/>
      <c r="V557" s="255"/>
      <c r="W557" s="255"/>
      <c r="X557" s="255"/>
      <c r="Y557" s="255"/>
      <c r="Z557" s="255"/>
      <c r="AA557" s="255"/>
      <c r="AB557" s="255"/>
      <c r="AC557" s="255"/>
      <c r="AD557" s="255"/>
      <c r="AE557" s="255"/>
      <c r="AF557" s="52">
        <v>2</v>
      </c>
      <c r="AG557" s="255"/>
      <c r="AH557" s="255"/>
      <c r="AI557" s="255"/>
      <c r="AJ557" s="255"/>
      <c r="AK557" s="255"/>
      <c r="AL557" s="255"/>
      <c r="AM557" s="255"/>
      <c r="AN557" s="255"/>
      <c r="AO557" s="255"/>
      <c r="AP557" s="255"/>
      <c r="AQ557" s="255"/>
      <c r="AR557" s="255"/>
      <c r="AS557" s="255"/>
      <c r="AT557" s="255"/>
    </row>
    <row r="558" spans="1:46" ht="45" customHeight="1" x14ac:dyDescent="0.25">
      <c r="A558" s="254" t="s">
        <v>2399</v>
      </c>
      <c r="B558" s="254" t="s">
        <v>2399</v>
      </c>
      <c r="C558" s="254" t="s">
        <v>2399</v>
      </c>
      <c r="D558" s="254" t="s">
        <v>2399</v>
      </c>
      <c r="E558" s="254" t="s">
        <v>2399</v>
      </c>
      <c r="F558" s="254" t="s">
        <v>2399</v>
      </c>
      <c r="G558" s="254" t="s">
        <v>2399</v>
      </c>
      <c r="H558" s="254" t="s">
        <v>2399</v>
      </c>
      <c r="I558" s="254" t="s">
        <v>2399</v>
      </c>
      <c r="J558" s="254" t="s">
        <v>2399</v>
      </c>
      <c r="K558" s="254" t="s">
        <v>2399</v>
      </c>
      <c r="L558" s="254" t="s">
        <v>2399</v>
      </c>
      <c r="M558" s="254" t="s">
        <v>2399</v>
      </c>
      <c r="N558" s="254" t="s">
        <v>2399</v>
      </c>
      <c r="O558" s="254" t="s">
        <v>2399</v>
      </c>
      <c r="P558" s="254" t="s">
        <v>2399</v>
      </c>
      <c r="Q558" s="52">
        <v>2</v>
      </c>
      <c r="R558" s="255"/>
      <c r="S558" s="255"/>
      <c r="T558" s="255"/>
      <c r="U558" s="255"/>
      <c r="V558" s="255"/>
      <c r="W558" s="255"/>
      <c r="X558" s="255"/>
      <c r="Y558" s="255"/>
      <c r="Z558" s="255"/>
      <c r="AA558" s="255"/>
      <c r="AB558" s="255"/>
      <c r="AC558" s="255"/>
      <c r="AD558" s="255"/>
      <c r="AE558" s="255"/>
      <c r="AF558" s="52">
        <v>2</v>
      </c>
      <c r="AG558" s="255"/>
      <c r="AH558" s="255"/>
      <c r="AI558" s="255"/>
      <c r="AJ558" s="255"/>
      <c r="AK558" s="255"/>
      <c r="AL558" s="255"/>
      <c r="AM558" s="255"/>
      <c r="AN558" s="255"/>
      <c r="AO558" s="255"/>
      <c r="AP558" s="255"/>
      <c r="AQ558" s="255"/>
      <c r="AR558" s="255"/>
      <c r="AS558" s="255"/>
      <c r="AT558" s="255"/>
    </row>
    <row r="559" spans="1:46" ht="45" customHeight="1" x14ac:dyDescent="0.25">
      <c r="A559" s="254" t="s">
        <v>2400</v>
      </c>
      <c r="B559" s="254"/>
      <c r="C559" s="254"/>
      <c r="D559" s="254"/>
      <c r="E559" s="254"/>
      <c r="F559" s="254"/>
      <c r="G559" s="254"/>
      <c r="H559" s="254"/>
      <c r="I559" s="254"/>
      <c r="J559" s="254"/>
      <c r="K559" s="254"/>
      <c r="L559" s="254"/>
      <c r="M559" s="254"/>
      <c r="N559" s="254"/>
      <c r="O559" s="254"/>
      <c r="P559" s="254"/>
      <c r="Q559" s="52">
        <v>2</v>
      </c>
      <c r="R559" s="255"/>
      <c r="S559" s="255"/>
      <c r="T559" s="255"/>
      <c r="U559" s="255"/>
      <c r="V559" s="255"/>
      <c r="W559" s="255"/>
      <c r="X559" s="255"/>
      <c r="Y559" s="255"/>
      <c r="Z559" s="255"/>
      <c r="AA559" s="255"/>
      <c r="AB559" s="255"/>
      <c r="AC559" s="255"/>
      <c r="AD559" s="255"/>
      <c r="AE559" s="255"/>
      <c r="AF559" s="52">
        <v>2</v>
      </c>
      <c r="AG559" s="255"/>
      <c r="AH559" s="255"/>
      <c r="AI559" s="255"/>
      <c r="AJ559" s="255"/>
      <c r="AK559" s="255"/>
      <c r="AL559" s="255"/>
      <c r="AM559" s="255"/>
      <c r="AN559" s="255"/>
      <c r="AO559" s="255"/>
      <c r="AP559" s="255"/>
      <c r="AQ559" s="255"/>
      <c r="AR559" s="255"/>
      <c r="AS559" s="255"/>
      <c r="AT559" s="255"/>
    </row>
    <row r="560" spans="1:46" ht="45" customHeight="1" x14ac:dyDescent="0.25">
      <c r="A560" s="254" t="s">
        <v>2401</v>
      </c>
      <c r="B560" s="254" t="s">
        <v>2401</v>
      </c>
      <c r="C560" s="254" t="s">
        <v>2401</v>
      </c>
      <c r="D560" s="254" t="s">
        <v>2401</v>
      </c>
      <c r="E560" s="254" t="s">
        <v>2401</v>
      </c>
      <c r="F560" s="254" t="s">
        <v>2401</v>
      </c>
      <c r="G560" s="254" t="s">
        <v>2401</v>
      </c>
      <c r="H560" s="254" t="s">
        <v>2401</v>
      </c>
      <c r="I560" s="254" t="s">
        <v>2401</v>
      </c>
      <c r="J560" s="254" t="s">
        <v>2401</v>
      </c>
      <c r="K560" s="254" t="s">
        <v>2401</v>
      </c>
      <c r="L560" s="254" t="s">
        <v>2401</v>
      </c>
      <c r="M560" s="254" t="s">
        <v>2401</v>
      </c>
      <c r="N560" s="254" t="s">
        <v>2401</v>
      </c>
      <c r="O560" s="254" t="s">
        <v>2401</v>
      </c>
      <c r="P560" s="254" t="s">
        <v>2401</v>
      </c>
      <c r="Q560" s="52">
        <v>2</v>
      </c>
      <c r="R560" s="256"/>
      <c r="S560" s="256"/>
      <c r="T560" s="256"/>
      <c r="U560" s="256"/>
      <c r="V560" s="256"/>
      <c r="W560" s="256"/>
      <c r="X560" s="256"/>
      <c r="Y560" s="256"/>
      <c r="Z560" s="256"/>
      <c r="AA560" s="256"/>
      <c r="AB560" s="256"/>
      <c r="AC560" s="256"/>
      <c r="AD560" s="256"/>
      <c r="AE560" s="256"/>
      <c r="AF560" s="52">
        <v>2</v>
      </c>
      <c r="AG560" s="256"/>
      <c r="AH560" s="256"/>
      <c r="AI560" s="256"/>
      <c r="AJ560" s="256"/>
      <c r="AK560" s="256"/>
      <c r="AL560" s="256"/>
      <c r="AM560" s="256"/>
      <c r="AN560" s="256"/>
      <c r="AO560" s="256"/>
      <c r="AP560" s="256"/>
      <c r="AQ560" s="256"/>
      <c r="AR560" s="256"/>
      <c r="AS560" s="256"/>
      <c r="AT560" s="256"/>
    </row>
    <row r="561" spans="1:46" ht="45" customHeight="1" x14ac:dyDescent="0.25">
      <c r="A561" s="254" t="s">
        <v>2402</v>
      </c>
      <c r="B561" s="254" t="s">
        <v>2402</v>
      </c>
      <c r="C561" s="254" t="s">
        <v>2402</v>
      </c>
      <c r="D561" s="254" t="s">
        <v>2402</v>
      </c>
      <c r="E561" s="254" t="s">
        <v>2402</v>
      </c>
      <c r="F561" s="254" t="s">
        <v>2402</v>
      </c>
      <c r="G561" s="254" t="s">
        <v>2402</v>
      </c>
      <c r="H561" s="254" t="s">
        <v>2402</v>
      </c>
      <c r="I561" s="254" t="s">
        <v>2402</v>
      </c>
      <c r="J561" s="254" t="s">
        <v>2402</v>
      </c>
      <c r="K561" s="254" t="s">
        <v>2402</v>
      </c>
      <c r="L561" s="254" t="s">
        <v>2402</v>
      </c>
      <c r="M561" s="254" t="s">
        <v>2402</v>
      </c>
      <c r="N561" s="254" t="s">
        <v>2402</v>
      </c>
      <c r="O561" s="254" t="s">
        <v>2402</v>
      </c>
      <c r="P561" s="254" t="s">
        <v>2402</v>
      </c>
      <c r="Q561" s="52">
        <v>2</v>
      </c>
      <c r="R561" s="256"/>
      <c r="S561" s="256"/>
      <c r="T561" s="256"/>
      <c r="U561" s="256"/>
      <c r="V561" s="256"/>
      <c r="W561" s="256"/>
      <c r="X561" s="256"/>
      <c r="Y561" s="256"/>
      <c r="Z561" s="256"/>
      <c r="AA561" s="256"/>
      <c r="AB561" s="256"/>
      <c r="AC561" s="256"/>
      <c r="AD561" s="256"/>
      <c r="AE561" s="256"/>
      <c r="AF561" s="52">
        <v>2</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1041</v>
      </c>
      <c r="B564" s="254" t="s">
        <v>1041</v>
      </c>
      <c r="C564" s="254" t="s">
        <v>1041</v>
      </c>
      <c r="D564" s="254" t="s">
        <v>1041</v>
      </c>
      <c r="E564" s="254" t="s">
        <v>1041</v>
      </c>
      <c r="F564" s="254" t="s">
        <v>1041</v>
      </c>
      <c r="G564" s="254" t="s">
        <v>1041</v>
      </c>
      <c r="H564" s="254" t="s">
        <v>1041</v>
      </c>
      <c r="I564" s="254" t="s">
        <v>1041</v>
      </c>
      <c r="J564" s="254" t="s">
        <v>1041</v>
      </c>
      <c r="K564" s="254" t="s">
        <v>1041</v>
      </c>
      <c r="L564" s="254" t="s">
        <v>1041</v>
      </c>
      <c r="M564" s="254" t="s">
        <v>1041</v>
      </c>
      <c r="N564" s="254" t="s">
        <v>1041</v>
      </c>
      <c r="O564" s="254" t="s">
        <v>1041</v>
      </c>
      <c r="P564" s="254" t="s">
        <v>1041</v>
      </c>
      <c r="Q564" s="52">
        <v>2</v>
      </c>
      <c r="R564" s="255"/>
      <c r="S564" s="255"/>
      <c r="T564" s="255"/>
      <c r="U564" s="255"/>
      <c r="V564" s="255"/>
      <c r="W564" s="255"/>
      <c r="X564" s="255"/>
      <c r="Y564" s="255"/>
      <c r="Z564" s="255"/>
      <c r="AA564" s="255"/>
      <c r="AB564" s="255"/>
      <c r="AC564" s="255"/>
      <c r="AD564" s="255"/>
      <c r="AE564" s="255"/>
      <c r="AF564" s="52">
        <v>2</v>
      </c>
      <c r="AG564" s="255"/>
      <c r="AH564" s="255"/>
      <c r="AI564" s="255"/>
      <c r="AJ564" s="255"/>
      <c r="AK564" s="255"/>
      <c r="AL564" s="255"/>
      <c r="AM564" s="255"/>
      <c r="AN564" s="255"/>
      <c r="AO564" s="255"/>
      <c r="AP564" s="255"/>
      <c r="AQ564" s="255"/>
      <c r="AR564" s="255"/>
      <c r="AS564" s="255"/>
      <c r="AT564" s="255"/>
    </row>
    <row r="565" spans="1:46" ht="45" customHeight="1" x14ac:dyDescent="0.25">
      <c r="A565" s="254" t="s">
        <v>1042</v>
      </c>
      <c r="B565" s="254" t="s">
        <v>1042</v>
      </c>
      <c r="C565" s="254" t="s">
        <v>1042</v>
      </c>
      <c r="D565" s="254" t="s">
        <v>1042</v>
      </c>
      <c r="E565" s="254" t="s">
        <v>1042</v>
      </c>
      <c r="F565" s="254" t="s">
        <v>1042</v>
      </c>
      <c r="G565" s="254" t="s">
        <v>1042</v>
      </c>
      <c r="H565" s="254" t="s">
        <v>1042</v>
      </c>
      <c r="I565" s="254" t="s">
        <v>1042</v>
      </c>
      <c r="J565" s="254" t="s">
        <v>1042</v>
      </c>
      <c r="K565" s="254" t="s">
        <v>1042</v>
      </c>
      <c r="L565" s="254" t="s">
        <v>1042</v>
      </c>
      <c r="M565" s="254" t="s">
        <v>1042</v>
      </c>
      <c r="N565" s="254" t="s">
        <v>1042</v>
      </c>
      <c r="O565" s="254" t="s">
        <v>1042</v>
      </c>
      <c r="P565" s="254" t="s">
        <v>1042</v>
      </c>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54" t="s">
        <v>1043</v>
      </c>
      <c r="B566" s="254" t="s">
        <v>1043</v>
      </c>
      <c r="C566" s="254" t="s">
        <v>1043</v>
      </c>
      <c r="D566" s="254" t="s">
        <v>1043</v>
      </c>
      <c r="E566" s="254" t="s">
        <v>1043</v>
      </c>
      <c r="F566" s="254" t="s">
        <v>1043</v>
      </c>
      <c r="G566" s="254" t="s">
        <v>1043</v>
      </c>
      <c r="H566" s="254" t="s">
        <v>1043</v>
      </c>
      <c r="I566" s="254" t="s">
        <v>1043</v>
      </c>
      <c r="J566" s="254" t="s">
        <v>1043</v>
      </c>
      <c r="K566" s="254" t="s">
        <v>1043</v>
      </c>
      <c r="L566" s="254" t="s">
        <v>1043</v>
      </c>
      <c r="M566" s="254" t="s">
        <v>1043</v>
      </c>
      <c r="N566" s="254" t="s">
        <v>1043</v>
      </c>
      <c r="O566" s="254" t="s">
        <v>1043</v>
      </c>
      <c r="P566" s="254" t="s">
        <v>1043</v>
      </c>
      <c r="Q566" s="52">
        <v>2</v>
      </c>
      <c r="R566" s="255"/>
      <c r="S566" s="255"/>
      <c r="T566" s="255"/>
      <c r="U566" s="255"/>
      <c r="V566" s="255"/>
      <c r="W566" s="255"/>
      <c r="X566" s="255"/>
      <c r="Y566" s="255"/>
      <c r="Z566" s="255"/>
      <c r="AA566" s="255"/>
      <c r="AB566" s="255"/>
      <c r="AC566" s="255"/>
      <c r="AD566" s="255"/>
      <c r="AE566" s="255"/>
      <c r="AF566" s="52">
        <v>2</v>
      </c>
      <c r="AG566" s="255"/>
      <c r="AH566" s="255"/>
      <c r="AI566" s="255"/>
      <c r="AJ566" s="255"/>
      <c r="AK566" s="255"/>
      <c r="AL566" s="255"/>
      <c r="AM566" s="255"/>
      <c r="AN566" s="255"/>
      <c r="AO566" s="255"/>
      <c r="AP566" s="255"/>
      <c r="AQ566" s="255"/>
      <c r="AR566" s="255"/>
      <c r="AS566" s="255"/>
      <c r="AT566" s="255"/>
    </row>
    <row r="567" spans="1:46" ht="45" customHeight="1" x14ac:dyDescent="0.25">
      <c r="A567" s="254" t="s">
        <v>1044</v>
      </c>
      <c r="B567" s="254" t="s">
        <v>1044</v>
      </c>
      <c r="C567" s="254" t="s">
        <v>1044</v>
      </c>
      <c r="D567" s="254" t="s">
        <v>1044</v>
      </c>
      <c r="E567" s="254" t="s">
        <v>1044</v>
      </c>
      <c r="F567" s="254" t="s">
        <v>1044</v>
      </c>
      <c r="G567" s="254" t="s">
        <v>1044</v>
      </c>
      <c r="H567" s="254" t="s">
        <v>1044</v>
      </c>
      <c r="I567" s="254" t="s">
        <v>1044</v>
      </c>
      <c r="J567" s="254" t="s">
        <v>1044</v>
      </c>
      <c r="K567" s="254" t="s">
        <v>1044</v>
      </c>
      <c r="L567" s="254" t="s">
        <v>1044</v>
      </c>
      <c r="M567" s="254" t="s">
        <v>1044</v>
      </c>
      <c r="N567" s="254" t="s">
        <v>1044</v>
      </c>
      <c r="O567" s="254" t="s">
        <v>1044</v>
      </c>
      <c r="P567" s="254" t="s">
        <v>1044</v>
      </c>
      <c r="Q567" s="52">
        <v>2</v>
      </c>
      <c r="R567" s="255"/>
      <c r="S567" s="255"/>
      <c r="T567" s="255"/>
      <c r="U567" s="255"/>
      <c r="V567" s="255"/>
      <c r="W567" s="255"/>
      <c r="X567" s="255"/>
      <c r="Y567" s="255"/>
      <c r="Z567" s="255"/>
      <c r="AA567" s="255"/>
      <c r="AB567" s="255"/>
      <c r="AC567" s="255"/>
      <c r="AD567" s="255"/>
      <c r="AE567" s="255"/>
      <c r="AF567" s="52">
        <v>2</v>
      </c>
      <c r="AG567" s="255"/>
      <c r="AH567" s="255"/>
      <c r="AI567" s="255"/>
      <c r="AJ567" s="255"/>
      <c r="AK567" s="255"/>
      <c r="AL567" s="255"/>
      <c r="AM567" s="255"/>
      <c r="AN567" s="255"/>
      <c r="AO567" s="255"/>
      <c r="AP567" s="255"/>
      <c r="AQ567" s="255"/>
      <c r="AR567" s="255"/>
      <c r="AS567" s="255"/>
      <c r="AT567" s="255"/>
    </row>
    <row r="568" spans="1:46" ht="45" customHeight="1" x14ac:dyDescent="0.25">
      <c r="A568" s="254" t="s">
        <v>2403</v>
      </c>
      <c r="B568" s="254" t="s">
        <v>2403</v>
      </c>
      <c r="C568" s="254" t="s">
        <v>2403</v>
      </c>
      <c r="D568" s="254" t="s">
        <v>2403</v>
      </c>
      <c r="E568" s="254" t="s">
        <v>2403</v>
      </c>
      <c r="F568" s="254" t="s">
        <v>2403</v>
      </c>
      <c r="G568" s="254" t="s">
        <v>2403</v>
      </c>
      <c r="H568" s="254" t="s">
        <v>2403</v>
      </c>
      <c r="I568" s="254" t="s">
        <v>2403</v>
      </c>
      <c r="J568" s="254" t="s">
        <v>2403</v>
      </c>
      <c r="K568" s="254" t="s">
        <v>2403</v>
      </c>
      <c r="L568" s="254" t="s">
        <v>2403</v>
      </c>
      <c r="M568" s="254" t="s">
        <v>2403</v>
      </c>
      <c r="N568" s="254" t="s">
        <v>2403</v>
      </c>
      <c r="O568" s="254" t="s">
        <v>2403</v>
      </c>
      <c r="P568" s="254" t="s">
        <v>2403</v>
      </c>
      <c r="Q568" s="52">
        <v>2</v>
      </c>
      <c r="R568" s="255"/>
      <c r="S568" s="255"/>
      <c r="T568" s="255"/>
      <c r="U568" s="255"/>
      <c r="V568" s="255"/>
      <c r="W568" s="255"/>
      <c r="X568" s="255"/>
      <c r="Y568" s="255"/>
      <c r="Z568" s="255"/>
      <c r="AA568" s="255"/>
      <c r="AB568" s="255"/>
      <c r="AC568" s="255"/>
      <c r="AD568" s="255"/>
      <c r="AE568" s="255"/>
      <c r="AF568" s="52">
        <v>2</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2" t="s">
        <v>536</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1019</v>
      </c>
      <c r="B577" s="254" t="s">
        <v>1019</v>
      </c>
      <c r="C577" s="254" t="s">
        <v>1019</v>
      </c>
      <c r="D577" s="254" t="s">
        <v>1019</v>
      </c>
      <c r="E577" s="254" t="s">
        <v>1019</v>
      </c>
      <c r="F577" s="254" t="s">
        <v>1019</v>
      </c>
      <c r="G577" s="254" t="s">
        <v>1019</v>
      </c>
      <c r="H577" s="254" t="s">
        <v>1019</v>
      </c>
      <c r="I577" s="254" t="s">
        <v>1019</v>
      </c>
      <c r="J577" s="254" t="s">
        <v>1019</v>
      </c>
      <c r="K577" s="254" t="s">
        <v>1019</v>
      </c>
      <c r="L577" s="254" t="s">
        <v>1019</v>
      </c>
      <c r="M577" s="254" t="s">
        <v>1019</v>
      </c>
      <c r="N577" s="254" t="s">
        <v>1019</v>
      </c>
      <c r="O577" s="254" t="s">
        <v>1019</v>
      </c>
      <c r="P577" s="254" t="s">
        <v>1019</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1020</v>
      </c>
      <c r="B578" s="254" t="s">
        <v>1020</v>
      </c>
      <c r="C578" s="254" t="s">
        <v>1020</v>
      </c>
      <c r="D578" s="254" t="s">
        <v>1020</v>
      </c>
      <c r="E578" s="254" t="s">
        <v>1020</v>
      </c>
      <c r="F578" s="254" t="s">
        <v>1020</v>
      </c>
      <c r="G578" s="254" t="s">
        <v>1020</v>
      </c>
      <c r="H578" s="254" t="s">
        <v>1020</v>
      </c>
      <c r="I578" s="254" t="s">
        <v>1020</v>
      </c>
      <c r="J578" s="254" t="s">
        <v>1020</v>
      </c>
      <c r="K578" s="254" t="s">
        <v>1020</v>
      </c>
      <c r="L578" s="254" t="s">
        <v>1020</v>
      </c>
      <c r="M578" s="254" t="s">
        <v>1020</v>
      </c>
      <c r="N578" s="254" t="s">
        <v>1020</v>
      </c>
      <c r="O578" s="254" t="s">
        <v>1020</v>
      </c>
      <c r="P578" s="254" t="s">
        <v>1020</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2404</v>
      </c>
      <c r="B579" s="254" t="s">
        <v>2404</v>
      </c>
      <c r="C579" s="254" t="s">
        <v>2404</v>
      </c>
      <c r="D579" s="254" t="s">
        <v>2404</v>
      </c>
      <c r="E579" s="254" t="s">
        <v>2404</v>
      </c>
      <c r="F579" s="254" t="s">
        <v>2404</v>
      </c>
      <c r="G579" s="254" t="s">
        <v>2404</v>
      </c>
      <c r="H579" s="254" t="s">
        <v>2404</v>
      </c>
      <c r="I579" s="254" t="s">
        <v>2404</v>
      </c>
      <c r="J579" s="254" t="s">
        <v>2404</v>
      </c>
      <c r="K579" s="254" t="s">
        <v>2404</v>
      </c>
      <c r="L579" s="254" t="s">
        <v>2404</v>
      </c>
      <c r="M579" s="254" t="s">
        <v>2404</v>
      </c>
      <c r="N579" s="254" t="s">
        <v>2404</v>
      </c>
      <c r="O579" s="254" t="s">
        <v>2404</v>
      </c>
      <c r="P579" s="254" t="s">
        <v>2404</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2405</v>
      </c>
      <c r="B580" s="254" t="s">
        <v>2405</v>
      </c>
      <c r="C580" s="254" t="s">
        <v>2405</v>
      </c>
      <c r="D580" s="254" t="s">
        <v>2405</v>
      </c>
      <c r="E580" s="254" t="s">
        <v>2405</v>
      </c>
      <c r="F580" s="254" t="s">
        <v>2405</v>
      </c>
      <c r="G580" s="254" t="s">
        <v>2405</v>
      </c>
      <c r="H580" s="254" t="s">
        <v>2405</v>
      </c>
      <c r="I580" s="254" t="s">
        <v>2405</v>
      </c>
      <c r="J580" s="254" t="s">
        <v>2405</v>
      </c>
      <c r="K580" s="254" t="s">
        <v>2405</v>
      </c>
      <c r="L580" s="254" t="s">
        <v>2405</v>
      </c>
      <c r="M580" s="254" t="s">
        <v>2405</v>
      </c>
      <c r="N580" s="254" t="s">
        <v>2405</v>
      </c>
      <c r="O580" s="254" t="s">
        <v>2405</v>
      </c>
      <c r="P580" s="254" t="s">
        <v>2405</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2406</v>
      </c>
      <c r="B583" s="254" t="s">
        <v>2406</v>
      </c>
      <c r="C583" s="254" t="s">
        <v>2406</v>
      </c>
      <c r="D583" s="254" t="s">
        <v>2406</v>
      </c>
      <c r="E583" s="254" t="s">
        <v>2406</v>
      </c>
      <c r="F583" s="254" t="s">
        <v>2406</v>
      </c>
      <c r="G583" s="254" t="s">
        <v>2406</v>
      </c>
      <c r="H583" s="254" t="s">
        <v>2406</v>
      </c>
      <c r="I583" s="254" t="s">
        <v>2406</v>
      </c>
      <c r="J583" s="254" t="s">
        <v>2406</v>
      </c>
      <c r="K583" s="254" t="s">
        <v>2406</v>
      </c>
      <c r="L583" s="254" t="s">
        <v>2406</v>
      </c>
      <c r="M583" s="254" t="s">
        <v>2406</v>
      </c>
      <c r="N583" s="254" t="s">
        <v>2406</v>
      </c>
      <c r="O583" s="254" t="s">
        <v>2406</v>
      </c>
      <c r="P583" s="254" t="s">
        <v>2406</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2407</v>
      </c>
      <c r="B584" s="254" t="s">
        <v>2407</v>
      </c>
      <c r="C584" s="254" t="s">
        <v>2407</v>
      </c>
      <c r="D584" s="254" t="s">
        <v>2407</v>
      </c>
      <c r="E584" s="254" t="s">
        <v>2407</v>
      </c>
      <c r="F584" s="254" t="s">
        <v>2407</v>
      </c>
      <c r="G584" s="254" t="s">
        <v>2407</v>
      </c>
      <c r="H584" s="254" t="s">
        <v>2407</v>
      </c>
      <c r="I584" s="254" t="s">
        <v>2407</v>
      </c>
      <c r="J584" s="254" t="s">
        <v>2407</v>
      </c>
      <c r="K584" s="254" t="s">
        <v>2407</v>
      </c>
      <c r="L584" s="254" t="s">
        <v>2407</v>
      </c>
      <c r="M584" s="254" t="s">
        <v>2407</v>
      </c>
      <c r="N584" s="254" t="s">
        <v>2407</v>
      </c>
      <c r="O584" s="254" t="s">
        <v>2407</v>
      </c>
      <c r="P584" s="254" t="s">
        <v>2407</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2408</v>
      </c>
      <c r="B585" s="254" t="s">
        <v>2408</v>
      </c>
      <c r="C585" s="254" t="s">
        <v>2408</v>
      </c>
      <c r="D585" s="254" t="s">
        <v>2408</v>
      </c>
      <c r="E585" s="254" t="s">
        <v>2408</v>
      </c>
      <c r="F585" s="254" t="s">
        <v>2408</v>
      </c>
      <c r="G585" s="254" t="s">
        <v>2408</v>
      </c>
      <c r="H585" s="254" t="s">
        <v>2408</v>
      </c>
      <c r="I585" s="254" t="s">
        <v>2408</v>
      </c>
      <c r="J585" s="254" t="s">
        <v>2408</v>
      </c>
      <c r="K585" s="254" t="s">
        <v>2408</v>
      </c>
      <c r="L585" s="254" t="s">
        <v>2408</v>
      </c>
      <c r="M585" s="254" t="s">
        <v>2408</v>
      </c>
      <c r="N585" s="254" t="s">
        <v>2408</v>
      </c>
      <c r="O585" s="254" t="s">
        <v>2408</v>
      </c>
      <c r="P585" s="254" t="s">
        <v>2408</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2409</v>
      </c>
      <c r="B586" s="254" t="s">
        <v>2409</v>
      </c>
      <c r="C586" s="254" t="s">
        <v>2409</v>
      </c>
      <c r="D586" s="254" t="s">
        <v>2409</v>
      </c>
      <c r="E586" s="254" t="s">
        <v>2409</v>
      </c>
      <c r="F586" s="254" t="s">
        <v>2409</v>
      </c>
      <c r="G586" s="254" t="s">
        <v>2409</v>
      </c>
      <c r="H586" s="254" t="s">
        <v>2409</v>
      </c>
      <c r="I586" s="254" t="s">
        <v>2409</v>
      </c>
      <c r="J586" s="254" t="s">
        <v>2409</v>
      </c>
      <c r="K586" s="254" t="s">
        <v>2409</v>
      </c>
      <c r="L586" s="254" t="s">
        <v>2409</v>
      </c>
      <c r="M586" s="254" t="s">
        <v>2409</v>
      </c>
      <c r="N586" s="254" t="s">
        <v>2409</v>
      </c>
      <c r="O586" s="254" t="s">
        <v>2409</v>
      </c>
      <c r="P586" s="254" t="s">
        <v>2409</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2410</v>
      </c>
      <c r="B587" s="254" t="s">
        <v>2410</v>
      </c>
      <c r="C587" s="254" t="s">
        <v>2410</v>
      </c>
      <c r="D587" s="254" t="s">
        <v>2410</v>
      </c>
      <c r="E587" s="254" t="s">
        <v>2410</v>
      </c>
      <c r="F587" s="254" t="s">
        <v>2410</v>
      </c>
      <c r="G587" s="254" t="s">
        <v>2410</v>
      </c>
      <c r="H587" s="254" t="s">
        <v>2410</v>
      </c>
      <c r="I587" s="254" t="s">
        <v>2410</v>
      </c>
      <c r="J587" s="254" t="s">
        <v>2410</v>
      </c>
      <c r="K587" s="254" t="s">
        <v>2410</v>
      </c>
      <c r="L587" s="254" t="s">
        <v>2410</v>
      </c>
      <c r="M587" s="254" t="s">
        <v>2410</v>
      </c>
      <c r="N587" s="254" t="s">
        <v>2410</v>
      </c>
      <c r="O587" s="254" t="s">
        <v>2410</v>
      </c>
      <c r="P587" s="254" t="s">
        <v>2410</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2" t="s">
        <v>2411</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G590" s="263" t="s">
        <v>183</v>
      </c>
      <c r="AH590" s="263"/>
      <c r="AI590" s="263"/>
      <c r="AJ590" s="263"/>
      <c r="AK590" s="56">
        <f>(('Artículo 123 (resumen PI)'!C29*0.8+'Artículo 123 (resumen PI)'!F29*0.2)+('Artículo 123 (resumen SIPOT)'!C29*0.8+'Artículo 123 (resumen SIPOT)'!F29*0.2))/2</f>
        <v>100.00000000000001</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2412</v>
      </c>
      <c r="B596" s="254"/>
      <c r="C596" s="254"/>
      <c r="D596" s="254"/>
      <c r="E596" s="254"/>
      <c r="F596" s="254"/>
      <c r="G596" s="254"/>
      <c r="H596" s="254"/>
      <c r="I596" s="254"/>
      <c r="J596" s="254"/>
      <c r="K596" s="254"/>
      <c r="L596" s="254"/>
      <c r="M596" s="254"/>
      <c r="N596" s="254"/>
      <c r="O596" s="254"/>
      <c r="P596" s="254"/>
      <c r="Q596" s="52">
        <v>2</v>
      </c>
      <c r="R596" s="264" t="s">
        <v>2413</v>
      </c>
      <c r="S596" s="264"/>
      <c r="T596" s="264"/>
      <c r="U596" s="264"/>
      <c r="V596" s="264"/>
      <c r="W596" s="264"/>
      <c r="X596" s="264"/>
      <c r="Y596" s="264"/>
      <c r="Z596" s="264"/>
      <c r="AA596" s="264"/>
      <c r="AB596" s="264"/>
      <c r="AC596" s="264"/>
      <c r="AD596" s="264"/>
      <c r="AE596" s="264"/>
      <c r="AF596" s="52">
        <v>2</v>
      </c>
      <c r="AG596" s="255"/>
      <c r="AH596" s="255"/>
      <c r="AI596" s="255"/>
      <c r="AJ596" s="255"/>
      <c r="AK596" s="255"/>
      <c r="AL596" s="255"/>
      <c r="AM596" s="255"/>
      <c r="AN596" s="255"/>
      <c r="AO596" s="255"/>
      <c r="AP596" s="255"/>
      <c r="AQ596" s="255"/>
      <c r="AR596" s="255"/>
      <c r="AS596" s="255"/>
      <c r="AT596" s="255"/>
    </row>
    <row r="597" spans="1:46" ht="45" customHeight="1" x14ac:dyDescent="0.25">
      <c r="A597" s="254" t="s">
        <v>2414</v>
      </c>
      <c r="B597" s="254"/>
      <c r="C597" s="254"/>
      <c r="D597" s="254"/>
      <c r="E597" s="254"/>
      <c r="F597" s="254"/>
      <c r="G597" s="254"/>
      <c r="H597" s="254"/>
      <c r="I597" s="254"/>
      <c r="J597" s="254"/>
      <c r="K597" s="254"/>
      <c r="L597" s="254"/>
      <c r="M597" s="254"/>
      <c r="N597" s="254"/>
      <c r="O597" s="254"/>
      <c r="P597" s="254"/>
      <c r="Q597" s="52">
        <v>2</v>
      </c>
      <c r="R597" s="256"/>
      <c r="S597" s="256"/>
      <c r="T597" s="256"/>
      <c r="U597" s="256"/>
      <c r="V597" s="256"/>
      <c r="W597" s="256"/>
      <c r="X597" s="256"/>
      <c r="Y597" s="256"/>
      <c r="Z597" s="256"/>
      <c r="AA597" s="256"/>
      <c r="AB597" s="256"/>
      <c r="AC597" s="256"/>
      <c r="AD597" s="256"/>
      <c r="AE597" s="256"/>
      <c r="AF597" s="52">
        <v>2</v>
      </c>
      <c r="AG597" s="256"/>
      <c r="AH597" s="256"/>
      <c r="AI597" s="256"/>
      <c r="AJ597" s="256"/>
      <c r="AK597" s="256"/>
      <c r="AL597" s="256"/>
      <c r="AM597" s="256"/>
      <c r="AN597" s="256"/>
      <c r="AO597" s="256"/>
      <c r="AP597" s="256"/>
      <c r="AQ597" s="256"/>
      <c r="AR597" s="256"/>
      <c r="AS597" s="256"/>
      <c r="AT597" s="256"/>
    </row>
    <row r="598" spans="1:46" ht="45" customHeight="1" x14ac:dyDescent="0.25">
      <c r="A598" s="254" t="s">
        <v>2415</v>
      </c>
      <c r="B598" s="254"/>
      <c r="C598" s="254"/>
      <c r="D598" s="254"/>
      <c r="E598" s="254"/>
      <c r="F598" s="254"/>
      <c r="G598" s="254"/>
      <c r="H598" s="254"/>
      <c r="I598" s="254"/>
      <c r="J598" s="254"/>
      <c r="K598" s="254"/>
      <c r="L598" s="254"/>
      <c r="M598" s="254"/>
      <c r="N598" s="254"/>
      <c r="O598" s="254"/>
      <c r="P598" s="254"/>
      <c r="Q598" s="52">
        <v>2</v>
      </c>
      <c r="R598" s="256"/>
      <c r="S598" s="256"/>
      <c r="T598" s="256"/>
      <c r="U598" s="256"/>
      <c r="V598" s="256"/>
      <c r="W598" s="256"/>
      <c r="X598" s="256"/>
      <c r="Y598" s="256"/>
      <c r="Z598" s="256"/>
      <c r="AA598" s="256"/>
      <c r="AB598" s="256"/>
      <c r="AC598" s="256"/>
      <c r="AD598" s="256"/>
      <c r="AE598" s="256"/>
      <c r="AF598" s="52">
        <v>2</v>
      </c>
      <c r="AG598" s="256"/>
      <c r="AH598" s="256"/>
      <c r="AI598" s="256"/>
      <c r="AJ598" s="256"/>
      <c r="AK598" s="256"/>
      <c r="AL598" s="256"/>
      <c r="AM598" s="256"/>
      <c r="AN598" s="256"/>
      <c r="AO598" s="256"/>
      <c r="AP598" s="256"/>
      <c r="AQ598" s="256"/>
      <c r="AR598" s="256"/>
      <c r="AS598" s="256"/>
      <c r="AT598" s="256"/>
    </row>
    <row r="599" spans="1:46" ht="45" customHeight="1" x14ac:dyDescent="0.25">
      <c r="A599" s="254" t="s">
        <v>2310</v>
      </c>
      <c r="B599" s="254" t="s">
        <v>2310</v>
      </c>
      <c r="C599" s="254" t="s">
        <v>2310</v>
      </c>
      <c r="D599" s="254" t="s">
        <v>2310</v>
      </c>
      <c r="E599" s="254" t="s">
        <v>2310</v>
      </c>
      <c r="F599" s="254" t="s">
        <v>2310</v>
      </c>
      <c r="G599" s="254" t="s">
        <v>2310</v>
      </c>
      <c r="H599" s="254" t="s">
        <v>2310</v>
      </c>
      <c r="I599" s="254" t="s">
        <v>2310</v>
      </c>
      <c r="J599" s="254" t="s">
        <v>2310</v>
      </c>
      <c r="K599" s="254" t="s">
        <v>2310</v>
      </c>
      <c r="L599" s="254" t="s">
        <v>2310</v>
      </c>
      <c r="M599" s="254" t="s">
        <v>2310</v>
      </c>
      <c r="N599" s="254" t="s">
        <v>2310</v>
      </c>
      <c r="O599" s="254" t="s">
        <v>2310</v>
      </c>
      <c r="P599" s="254" t="s">
        <v>2310</v>
      </c>
      <c r="Q599" s="52">
        <v>2</v>
      </c>
      <c r="R599" s="256"/>
      <c r="S599" s="256"/>
      <c r="T599" s="256"/>
      <c r="U599" s="256"/>
      <c r="V599" s="256"/>
      <c r="W599" s="256"/>
      <c r="X599" s="256"/>
      <c r="Y599" s="256"/>
      <c r="Z599" s="256"/>
      <c r="AA599" s="256"/>
      <c r="AB599" s="256"/>
      <c r="AC599" s="256"/>
      <c r="AD599" s="256"/>
      <c r="AE599" s="256"/>
      <c r="AF599" s="52">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2416</v>
      </c>
      <c r="B600" s="255" t="s">
        <v>2416</v>
      </c>
      <c r="C600" s="255" t="s">
        <v>2416</v>
      </c>
      <c r="D600" s="255" t="s">
        <v>2416</v>
      </c>
      <c r="E600" s="255" t="s">
        <v>2416</v>
      </c>
      <c r="F600" s="255" t="s">
        <v>2416</v>
      </c>
      <c r="G600" s="255" t="s">
        <v>2416</v>
      </c>
      <c r="H600" s="255" t="s">
        <v>2416</v>
      </c>
      <c r="I600" s="255" t="s">
        <v>2416</v>
      </c>
      <c r="J600" s="255" t="s">
        <v>2416</v>
      </c>
      <c r="K600" s="255" t="s">
        <v>2416</v>
      </c>
      <c r="L600" s="255" t="s">
        <v>2416</v>
      </c>
      <c r="M600" s="255" t="s">
        <v>2416</v>
      </c>
      <c r="N600" s="255" t="s">
        <v>2416</v>
      </c>
      <c r="O600" s="255" t="s">
        <v>2416</v>
      </c>
      <c r="P600" s="255" t="s">
        <v>2416</v>
      </c>
      <c r="Q600" s="52">
        <v>2</v>
      </c>
      <c r="R600" s="256"/>
      <c r="S600" s="256"/>
      <c r="T600" s="256"/>
      <c r="U600" s="256"/>
      <c r="V600" s="256"/>
      <c r="W600" s="256"/>
      <c r="X600" s="256"/>
      <c r="Y600" s="256"/>
      <c r="Z600" s="256"/>
      <c r="AA600" s="256"/>
      <c r="AB600" s="256"/>
      <c r="AC600" s="256"/>
      <c r="AD600" s="256"/>
      <c r="AE600" s="256"/>
      <c r="AF600" s="52">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2417</v>
      </c>
      <c r="B601" s="255" t="s">
        <v>2417</v>
      </c>
      <c r="C601" s="255" t="s">
        <v>2417</v>
      </c>
      <c r="D601" s="255" t="s">
        <v>2417</v>
      </c>
      <c r="E601" s="255" t="s">
        <v>2417</v>
      </c>
      <c r="F601" s="255" t="s">
        <v>2417</v>
      </c>
      <c r="G601" s="255" t="s">
        <v>2417</v>
      </c>
      <c r="H601" s="255" t="s">
        <v>2417</v>
      </c>
      <c r="I601" s="255" t="s">
        <v>2417</v>
      </c>
      <c r="J601" s="255" t="s">
        <v>2417</v>
      </c>
      <c r="K601" s="255" t="s">
        <v>2417</v>
      </c>
      <c r="L601" s="255" t="s">
        <v>2417</v>
      </c>
      <c r="M601" s="255" t="s">
        <v>2417</v>
      </c>
      <c r="N601" s="255" t="s">
        <v>2417</v>
      </c>
      <c r="O601" s="255" t="s">
        <v>2417</v>
      </c>
      <c r="P601" s="255" t="s">
        <v>2417</v>
      </c>
      <c r="Q601" s="52">
        <v>2</v>
      </c>
      <c r="R601" s="255"/>
      <c r="S601" s="255"/>
      <c r="T601" s="255"/>
      <c r="U601" s="255"/>
      <c r="V601" s="255"/>
      <c r="W601" s="255"/>
      <c r="X601" s="255"/>
      <c r="Y601" s="255"/>
      <c r="Z601" s="255"/>
      <c r="AA601" s="255"/>
      <c r="AB601" s="255"/>
      <c r="AC601" s="255"/>
      <c r="AD601" s="255"/>
      <c r="AE601" s="255"/>
      <c r="AF601" s="52">
        <v>2</v>
      </c>
      <c r="AG601" s="255"/>
      <c r="AH601" s="255"/>
      <c r="AI601" s="255"/>
      <c r="AJ601" s="255"/>
      <c r="AK601" s="255"/>
      <c r="AL601" s="255"/>
      <c r="AM601" s="255"/>
      <c r="AN601" s="255"/>
      <c r="AO601" s="255"/>
      <c r="AP601" s="255"/>
      <c r="AQ601" s="255"/>
      <c r="AR601" s="255"/>
      <c r="AS601" s="255"/>
      <c r="AT601" s="255"/>
    </row>
    <row r="602" spans="1:46" ht="45" customHeight="1" x14ac:dyDescent="0.25">
      <c r="A602" s="254" t="s">
        <v>2418</v>
      </c>
      <c r="B602" s="254"/>
      <c r="C602" s="254"/>
      <c r="D602" s="254"/>
      <c r="E602" s="254"/>
      <c r="F602" s="254"/>
      <c r="G602" s="254"/>
      <c r="H602" s="254"/>
      <c r="I602" s="254"/>
      <c r="J602" s="254"/>
      <c r="K602" s="254"/>
      <c r="L602" s="254"/>
      <c r="M602" s="254"/>
      <c r="N602" s="254"/>
      <c r="O602" s="254"/>
      <c r="P602" s="254"/>
      <c r="Q602" s="52">
        <v>2</v>
      </c>
      <c r="R602" s="255"/>
      <c r="S602" s="255"/>
      <c r="T602" s="255"/>
      <c r="U602" s="255"/>
      <c r="V602" s="255"/>
      <c r="W602" s="255"/>
      <c r="X602" s="255"/>
      <c r="Y602" s="255"/>
      <c r="Z602" s="255"/>
      <c r="AA602" s="255"/>
      <c r="AB602" s="255"/>
      <c r="AC602" s="255"/>
      <c r="AD602" s="255"/>
      <c r="AE602" s="255"/>
      <c r="AF602" s="52">
        <v>2</v>
      </c>
      <c r="AG602" s="255"/>
      <c r="AH602" s="255"/>
      <c r="AI602" s="255"/>
      <c r="AJ602" s="255"/>
      <c r="AK602" s="255"/>
      <c r="AL602" s="255"/>
      <c r="AM602" s="255"/>
      <c r="AN602" s="255"/>
      <c r="AO602" s="255"/>
      <c r="AP602" s="255"/>
      <c r="AQ602" s="255"/>
      <c r="AR602" s="255"/>
      <c r="AS602" s="255"/>
      <c r="AT602" s="255"/>
    </row>
    <row r="603" spans="1:46" ht="45" customHeight="1" x14ac:dyDescent="0.25">
      <c r="A603" s="254" t="s">
        <v>2419</v>
      </c>
      <c r="B603" s="254" t="s">
        <v>2419</v>
      </c>
      <c r="C603" s="254" t="s">
        <v>2419</v>
      </c>
      <c r="D603" s="254" t="s">
        <v>2419</v>
      </c>
      <c r="E603" s="254" t="s">
        <v>2419</v>
      </c>
      <c r="F603" s="254" t="s">
        <v>2419</v>
      </c>
      <c r="G603" s="254" t="s">
        <v>2419</v>
      </c>
      <c r="H603" s="254" t="s">
        <v>2419</v>
      </c>
      <c r="I603" s="254" t="s">
        <v>2419</v>
      </c>
      <c r="J603" s="254" t="s">
        <v>2419</v>
      </c>
      <c r="K603" s="254" t="s">
        <v>2419</v>
      </c>
      <c r="L603" s="254" t="s">
        <v>2419</v>
      </c>
      <c r="M603" s="254" t="s">
        <v>2419</v>
      </c>
      <c r="N603" s="254" t="s">
        <v>2419</v>
      </c>
      <c r="O603" s="254" t="s">
        <v>2419</v>
      </c>
      <c r="P603" s="254" t="s">
        <v>2419</v>
      </c>
      <c r="Q603" s="52">
        <v>2</v>
      </c>
      <c r="R603" s="255"/>
      <c r="S603" s="255"/>
      <c r="T603" s="255"/>
      <c r="U603" s="255"/>
      <c r="V603" s="255"/>
      <c r="W603" s="255"/>
      <c r="X603" s="255"/>
      <c r="Y603" s="255"/>
      <c r="Z603" s="255"/>
      <c r="AA603" s="255"/>
      <c r="AB603" s="255"/>
      <c r="AC603" s="255"/>
      <c r="AD603" s="255"/>
      <c r="AE603" s="255"/>
      <c r="AF603" s="52">
        <v>2</v>
      </c>
      <c r="AG603" s="255"/>
      <c r="AH603" s="255"/>
      <c r="AI603" s="255"/>
      <c r="AJ603" s="255"/>
      <c r="AK603" s="255"/>
      <c r="AL603" s="255"/>
      <c r="AM603" s="255"/>
      <c r="AN603" s="255"/>
      <c r="AO603" s="255"/>
      <c r="AP603" s="255"/>
      <c r="AQ603" s="255"/>
      <c r="AR603" s="255"/>
      <c r="AS603" s="255"/>
      <c r="AT603" s="255"/>
    </row>
    <row r="604" spans="1:46" ht="45" customHeight="1" x14ac:dyDescent="0.25">
      <c r="A604" s="254" t="s">
        <v>2420</v>
      </c>
      <c r="B604" s="254" t="s">
        <v>2420</v>
      </c>
      <c r="C604" s="254" t="s">
        <v>2420</v>
      </c>
      <c r="D604" s="254" t="s">
        <v>2420</v>
      </c>
      <c r="E604" s="254" t="s">
        <v>2420</v>
      </c>
      <c r="F604" s="254" t="s">
        <v>2420</v>
      </c>
      <c r="G604" s="254" t="s">
        <v>2420</v>
      </c>
      <c r="H604" s="254" t="s">
        <v>2420</v>
      </c>
      <c r="I604" s="254" t="s">
        <v>2420</v>
      </c>
      <c r="J604" s="254" t="s">
        <v>2420</v>
      </c>
      <c r="K604" s="254" t="s">
        <v>2420</v>
      </c>
      <c r="L604" s="254" t="s">
        <v>2420</v>
      </c>
      <c r="M604" s="254" t="s">
        <v>2420</v>
      </c>
      <c r="N604" s="254" t="s">
        <v>2420</v>
      </c>
      <c r="O604" s="254" t="s">
        <v>2420</v>
      </c>
      <c r="P604" s="254" t="s">
        <v>2420</v>
      </c>
      <c r="Q604" s="52">
        <v>2</v>
      </c>
      <c r="R604" s="256"/>
      <c r="S604" s="256"/>
      <c r="T604" s="256"/>
      <c r="U604" s="256"/>
      <c r="V604" s="256"/>
      <c r="W604" s="256"/>
      <c r="X604" s="256"/>
      <c r="Y604" s="256"/>
      <c r="Z604" s="256"/>
      <c r="AA604" s="256"/>
      <c r="AB604" s="256"/>
      <c r="AC604" s="256"/>
      <c r="AD604" s="256"/>
      <c r="AE604" s="256"/>
      <c r="AF604" s="52">
        <v>2</v>
      </c>
      <c r="AG604" s="256"/>
      <c r="AH604" s="256"/>
      <c r="AI604" s="256"/>
      <c r="AJ604" s="256"/>
      <c r="AK604" s="256"/>
      <c r="AL604" s="256"/>
      <c r="AM604" s="256"/>
      <c r="AN604" s="256"/>
      <c r="AO604" s="256"/>
      <c r="AP604" s="256"/>
      <c r="AQ604" s="256"/>
      <c r="AR604" s="256"/>
      <c r="AS604" s="256"/>
      <c r="AT604" s="256"/>
    </row>
    <row r="605" spans="1:46" ht="45" customHeight="1" x14ac:dyDescent="0.25">
      <c r="A605" s="254" t="s">
        <v>2421</v>
      </c>
      <c r="B605" s="254" t="s">
        <v>2421</v>
      </c>
      <c r="C605" s="254" t="s">
        <v>2421</v>
      </c>
      <c r="D605" s="254" t="s">
        <v>2421</v>
      </c>
      <c r="E605" s="254" t="s">
        <v>2421</v>
      </c>
      <c r="F605" s="254" t="s">
        <v>2421</v>
      </c>
      <c r="G605" s="254" t="s">
        <v>2421</v>
      </c>
      <c r="H605" s="254" t="s">
        <v>2421</v>
      </c>
      <c r="I605" s="254" t="s">
        <v>2421</v>
      </c>
      <c r="J605" s="254" t="s">
        <v>2421</v>
      </c>
      <c r="K605" s="254" t="s">
        <v>2421</v>
      </c>
      <c r="L605" s="254" t="s">
        <v>2421</v>
      </c>
      <c r="M605" s="254" t="s">
        <v>2421</v>
      </c>
      <c r="N605" s="254" t="s">
        <v>2421</v>
      </c>
      <c r="O605" s="254" t="s">
        <v>2421</v>
      </c>
      <c r="P605" s="254" t="s">
        <v>2421</v>
      </c>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4" t="s">
        <v>2422</v>
      </c>
      <c r="B606" s="254" t="s">
        <v>2422</v>
      </c>
      <c r="C606" s="254" t="s">
        <v>2422</v>
      </c>
      <c r="D606" s="254" t="s">
        <v>2422</v>
      </c>
      <c r="E606" s="254" t="s">
        <v>2422</v>
      </c>
      <c r="F606" s="254" t="s">
        <v>2422</v>
      </c>
      <c r="G606" s="254" t="s">
        <v>2422</v>
      </c>
      <c r="H606" s="254" t="s">
        <v>2422</v>
      </c>
      <c r="I606" s="254" t="s">
        <v>2422</v>
      </c>
      <c r="J606" s="254" t="s">
        <v>2422</v>
      </c>
      <c r="K606" s="254" t="s">
        <v>2422</v>
      </c>
      <c r="L606" s="254" t="s">
        <v>2422</v>
      </c>
      <c r="M606" s="254" t="s">
        <v>2422</v>
      </c>
      <c r="N606" s="254" t="s">
        <v>2422</v>
      </c>
      <c r="O606" s="254" t="s">
        <v>2422</v>
      </c>
      <c r="P606" s="254" t="s">
        <v>2422</v>
      </c>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7</v>
      </c>
      <c r="AH608" s="253"/>
      <c r="AI608" s="253"/>
      <c r="AJ608" s="253"/>
      <c r="AK608" s="253"/>
      <c r="AL608" s="253"/>
      <c r="AM608" s="253"/>
      <c r="AN608" s="253"/>
      <c r="AO608" s="253"/>
      <c r="AP608" s="253"/>
      <c r="AQ608" s="253"/>
      <c r="AR608" s="253"/>
      <c r="AS608" s="253"/>
      <c r="AT608" s="253"/>
    </row>
    <row r="609" spans="1:46" ht="45" customHeight="1" x14ac:dyDescent="0.25">
      <c r="A609" s="298" t="s">
        <v>1419</v>
      </c>
      <c r="B609" s="298" t="s">
        <v>1419</v>
      </c>
      <c r="C609" s="298" t="s">
        <v>1419</v>
      </c>
      <c r="D609" s="298" t="s">
        <v>1419</v>
      </c>
      <c r="E609" s="298" t="s">
        <v>1419</v>
      </c>
      <c r="F609" s="298" t="s">
        <v>1419</v>
      </c>
      <c r="G609" s="298" t="s">
        <v>1419</v>
      </c>
      <c r="H609" s="298" t="s">
        <v>1419</v>
      </c>
      <c r="I609" s="298" t="s">
        <v>1419</v>
      </c>
      <c r="J609" s="298" t="s">
        <v>1419</v>
      </c>
      <c r="K609" s="298" t="s">
        <v>1419</v>
      </c>
      <c r="L609" s="298" t="s">
        <v>1419</v>
      </c>
      <c r="M609" s="298" t="s">
        <v>1419</v>
      </c>
      <c r="N609" s="298" t="s">
        <v>1419</v>
      </c>
      <c r="O609" s="298" t="s">
        <v>1419</v>
      </c>
      <c r="P609" s="298" t="s">
        <v>1419</v>
      </c>
      <c r="Q609" s="52">
        <v>2</v>
      </c>
      <c r="R609" s="255"/>
      <c r="S609" s="255"/>
      <c r="T609" s="255"/>
      <c r="U609" s="255"/>
      <c r="V609" s="255"/>
      <c r="W609" s="255"/>
      <c r="X609" s="255"/>
      <c r="Y609" s="255"/>
      <c r="Z609" s="255"/>
      <c r="AA609" s="255"/>
      <c r="AB609" s="255"/>
      <c r="AC609" s="255"/>
      <c r="AD609" s="255"/>
      <c r="AE609" s="255"/>
      <c r="AF609" s="52">
        <v>2</v>
      </c>
      <c r="AG609" s="255"/>
      <c r="AH609" s="255"/>
      <c r="AI609" s="255"/>
      <c r="AJ609" s="255"/>
      <c r="AK609" s="255"/>
      <c r="AL609" s="255"/>
      <c r="AM609" s="255"/>
      <c r="AN609" s="255"/>
      <c r="AO609" s="255"/>
      <c r="AP609" s="255"/>
      <c r="AQ609" s="255"/>
      <c r="AR609" s="255"/>
      <c r="AS609" s="255"/>
      <c r="AT609" s="255"/>
    </row>
    <row r="610" spans="1:46" ht="45" customHeight="1" x14ac:dyDescent="0.25">
      <c r="A610" s="298" t="s">
        <v>1420</v>
      </c>
      <c r="B610" s="298" t="s">
        <v>1420</v>
      </c>
      <c r="C610" s="298" t="s">
        <v>1420</v>
      </c>
      <c r="D610" s="298" t="s">
        <v>1420</v>
      </c>
      <c r="E610" s="298" t="s">
        <v>1420</v>
      </c>
      <c r="F610" s="298" t="s">
        <v>1420</v>
      </c>
      <c r="G610" s="298" t="s">
        <v>1420</v>
      </c>
      <c r="H610" s="298" t="s">
        <v>1420</v>
      </c>
      <c r="I610" s="298" t="s">
        <v>1420</v>
      </c>
      <c r="J610" s="298" t="s">
        <v>1420</v>
      </c>
      <c r="K610" s="298" t="s">
        <v>1420</v>
      </c>
      <c r="L610" s="298" t="s">
        <v>1420</v>
      </c>
      <c r="M610" s="298" t="s">
        <v>1420</v>
      </c>
      <c r="N610" s="298" t="s">
        <v>1420</v>
      </c>
      <c r="O610" s="298" t="s">
        <v>1420</v>
      </c>
      <c r="P610" s="298" t="s">
        <v>1420</v>
      </c>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98" t="s">
        <v>1421</v>
      </c>
      <c r="B611" s="298" t="s">
        <v>1421</v>
      </c>
      <c r="C611" s="298" t="s">
        <v>1421</v>
      </c>
      <c r="D611" s="298" t="s">
        <v>1421</v>
      </c>
      <c r="E611" s="298" t="s">
        <v>1421</v>
      </c>
      <c r="F611" s="298" t="s">
        <v>1421</v>
      </c>
      <c r="G611" s="298" t="s">
        <v>1421</v>
      </c>
      <c r="H611" s="298" t="s">
        <v>1421</v>
      </c>
      <c r="I611" s="298" t="s">
        <v>1421</v>
      </c>
      <c r="J611" s="298" t="s">
        <v>1421</v>
      </c>
      <c r="K611" s="298" t="s">
        <v>1421</v>
      </c>
      <c r="L611" s="298" t="s">
        <v>1421</v>
      </c>
      <c r="M611" s="298" t="s">
        <v>1421</v>
      </c>
      <c r="N611" s="298" t="s">
        <v>1421</v>
      </c>
      <c r="O611" s="298" t="s">
        <v>1421</v>
      </c>
      <c r="P611" s="298" t="s">
        <v>1421</v>
      </c>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98" t="s">
        <v>1422</v>
      </c>
      <c r="B612" s="298" t="s">
        <v>1422</v>
      </c>
      <c r="C612" s="298" t="s">
        <v>1422</v>
      </c>
      <c r="D612" s="298" t="s">
        <v>1422</v>
      </c>
      <c r="E612" s="298" t="s">
        <v>1422</v>
      </c>
      <c r="F612" s="298" t="s">
        <v>1422</v>
      </c>
      <c r="G612" s="298" t="s">
        <v>1422</v>
      </c>
      <c r="H612" s="298" t="s">
        <v>1422</v>
      </c>
      <c r="I612" s="298" t="s">
        <v>1422</v>
      </c>
      <c r="J612" s="298" t="s">
        <v>1422</v>
      </c>
      <c r="K612" s="298" t="s">
        <v>1422</v>
      </c>
      <c r="L612" s="298" t="s">
        <v>1422</v>
      </c>
      <c r="M612" s="298" t="s">
        <v>1422</v>
      </c>
      <c r="N612" s="298" t="s">
        <v>1422</v>
      </c>
      <c r="O612" s="298" t="s">
        <v>1422</v>
      </c>
      <c r="P612" s="298" t="s">
        <v>1422</v>
      </c>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98" t="s">
        <v>2423</v>
      </c>
      <c r="B613" s="298" t="s">
        <v>2423</v>
      </c>
      <c r="C613" s="298" t="s">
        <v>2423</v>
      </c>
      <c r="D613" s="298" t="s">
        <v>2423</v>
      </c>
      <c r="E613" s="298" t="s">
        <v>2423</v>
      </c>
      <c r="F613" s="298" t="s">
        <v>2423</v>
      </c>
      <c r="G613" s="298" t="s">
        <v>2423</v>
      </c>
      <c r="H613" s="298" t="s">
        <v>2423</v>
      </c>
      <c r="I613" s="298" t="s">
        <v>2423</v>
      </c>
      <c r="J613" s="298" t="s">
        <v>2423</v>
      </c>
      <c r="K613" s="298" t="s">
        <v>2423</v>
      </c>
      <c r="L613" s="298" t="s">
        <v>2423</v>
      </c>
      <c r="M613" s="298" t="s">
        <v>2423</v>
      </c>
      <c r="N613" s="298" t="s">
        <v>2423</v>
      </c>
      <c r="O613" s="298" t="s">
        <v>2423</v>
      </c>
      <c r="P613" s="298" t="s">
        <v>2423</v>
      </c>
      <c r="Q613" s="52">
        <v>2</v>
      </c>
      <c r="R613" s="255"/>
      <c r="S613" s="255"/>
      <c r="T613" s="255"/>
      <c r="U613" s="255"/>
      <c r="V613" s="255"/>
      <c r="W613" s="255"/>
      <c r="X613" s="255"/>
      <c r="Y613" s="255"/>
      <c r="Z613" s="255"/>
      <c r="AA613" s="255"/>
      <c r="AB613" s="255"/>
      <c r="AC613" s="255"/>
      <c r="AD613" s="255"/>
      <c r="AE613" s="255"/>
      <c r="AF613" s="52">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2" t="s">
        <v>2424</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7</v>
      </c>
      <c r="AH621" s="261"/>
      <c r="AI621" s="261"/>
      <c r="AJ621" s="261"/>
      <c r="AK621" s="261"/>
      <c r="AL621" s="261"/>
      <c r="AM621" s="261"/>
      <c r="AN621" s="261"/>
      <c r="AO621" s="261"/>
      <c r="AP621" s="261"/>
      <c r="AQ621" s="261"/>
      <c r="AR621" s="261"/>
      <c r="AS621" s="261"/>
      <c r="AT621" s="261"/>
    </row>
    <row r="622" spans="1:46" ht="105.6" customHeight="1" x14ac:dyDescent="0.25">
      <c r="A622" s="254" t="s">
        <v>1019</v>
      </c>
      <c r="B622" s="254" t="s">
        <v>1019</v>
      </c>
      <c r="C622" s="254" t="s">
        <v>1019</v>
      </c>
      <c r="D622" s="254" t="s">
        <v>1019</v>
      </c>
      <c r="E622" s="254" t="s">
        <v>1019</v>
      </c>
      <c r="F622" s="254" t="s">
        <v>1019</v>
      </c>
      <c r="G622" s="254" t="s">
        <v>1019</v>
      </c>
      <c r="H622" s="254" t="s">
        <v>1019</v>
      </c>
      <c r="I622" s="254" t="s">
        <v>1019</v>
      </c>
      <c r="J622" s="254" t="s">
        <v>1019</v>
      </c>
      <c r="K622" s="254" t="s">
        <v>1019</v>
      </c>
      <c r="L622" s="254" t="s">
        <v>1019</v>
      </c>
      <c r="M622" s="254" t="s">
        <v>1019</v>
      </c>
      <c r="N622" s="254" t="s">
        <v>1019</v>
      </c>
      <c r="O622" s="254" t="s">
        <v>1019</v>
      </c>
      <c r="P622" s="254" t="s">
        <v>1019</v>
      </c>
      <c r="Q622" s="52">
        <v>3</v>
      </c>
      <c r="R622" s="266" t="s">
        <v>2059</v>
      </c>
      <c r="S622" s="267"/>
      <c r="T622" s="267"/>
      <c r="U622" s="267"/>
      <c r="V622" s="267"/>
      <c r="W622" s="267"/>
      <c r="X622" s="267"/>
      <c r="Y622" s="267"/>
      <c r="Z622" s="267"/>
      <c r="AA622" s="267"/>
      <c r="AB622" s="267"/>
      <c r="AC622" s="267"/>
      <c r="AD622" s="267"/>
      <c r="AE622" s="268"/>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1020</v>
      </c>
      <c r="B623" s="254" t="s">
        <v>1020</v>
      </c>
      <c r="C623" s="254" t="s">
        <v>1020</v>
      </c>
      <c r="D623" s="254" t="s">
        <v>1020</v>
      </c>
      <c r="E623" s="254" t="s">
        <v>1020</v>
      </c>
      <c r="F623" s="254" t="s">
        <v>1020</v>
      </c>
      <c r="G623" s="254" t="s">
        <v>1020</v>
      </c>
      <c r="H623" s="254" t="s">
        <v>1020</v>
      </c>
      <c r="I623" s="254" t="s">
        <v>1020</v>
      </c>
      <c r="J623" s="254" t="s">
        <v>1020</v>
      </c>
      <c r="K623" s="254" t="s">
        <v>1020</v>
      </c>
      <c r="L623" s="254" t="s">
        <v>1020</v>
      </c>
      <c r="M623" s="254" t="s">
        <v>1020</v>
      </c>
      <c r="N623" s="254" t="s">
        <v>1020</v>
      </c>
      <c r="O623" s="254" t="s">
        <v>1020</v>
      </c>
      <c r="P623" s="254" t="s">
        <v>1020</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2425</v>
      </c>
      <c r="B624" s="254" t="s">
        <v>2425</v>
      </c>
      <c r="C624" s="254" t="s">
        <v>2425</v>
      </c>
      <c r="D624" s="254" t="s">
        <v>2425</v>
      </c>
      <c r="E624" s="254" t="s">
        <v>2425</v>
      </c>
      <c r="F624" s="254" t="s">
        <v>2425</v>
      </c>
      <c r="G624" s="254" t="s">
        <v>2425</v>
      </c>
      <c r="H624" s="254" t="s">
        <v>2425</v>
      </c>
      <c r="I624" s="254" t="s">
        <v>2425</v>
      </c>
      <c r="J624" s="254" t="s">
        <v>2425</v>
      </c>
      <c r="K624" s="254" t="s">
        <v>2425</v>
      </c>
      <c r="L624" s="254" t="s">
        <v>2425</v>
      </c>
      <c r="M624" s="254" t="s">
        <v>2425</v>
      </c>
      <c r="N624" s="254" t="s">
        <v>2425</v>
      </c>
      <c r="O624" s="254" t="s">
        <v>2425</v>
      </c>
      <c r="P624" s="254" t="s">
        <v>2425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2426</v>
      </c>
      <c r="B625" s="254" t="s">
        <v>2426</v>
      </c>
      <c r="C625" s="254" t="s">
        <v>2426</v>
      </c>
      <c r="D625" s="254" t="s">
        <v>2426</v>
      </c>
      <c r="E625" s="254" t="s">
        <v>2426</v>
      </c>
      <c r="F625" s="254" t="s">
        <v>2426</v>
      </c>
      <c r="G625" s="254" t="s">
        <v>2426</v>
      </c>
      <c r="H625" s="254" t="s">
        <v>2426</v>
      </c>
      <c r="I625" s="254" t="s">
        <v>2426</v>
      </c>
      <c r="J625" s="254" t="s">
        <v>2426</v>
      </c>
      <c r="K625" s="254" t="s">
        <v>2426</v>
      </c>
      <c r="L625" s="254" t="s">
        <v>2426</v>
      </c>
      <c r="M625" s="254" t="s">
        <v>2426</v>
      </c>
      <c r="N625" s="254" t="s">
        <v>2426</v>
      </c>
      <c r="O625" s="254" t="s">
        <v>2426</v>
      </c>
      <c r="P625" s="254" t="s">
        <v>2426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2427</v>
      </c>
      <c r="B626" s="255" t="s">
        <v>2427</v>
      </c>
      <c r="C626" s="255" t="s">
        <v>2427</v>
      </c>
      <c r="D626" s="255" t="s">
        <v>2427</v>
      </c>
      <c r="E626" s="255" t="s">
        <v>2427</v>
      </c>
      <c r="F626" s="255" t="s">
        <v>2427</v>
      </c>
      <c r="G626" s="255" t="s">
        <v>2427</v>
      </c>
      <c r="H626" s="255" t="s">
        <v>2427</v>
      </c>
      <c r="I626" s="255" t="s">
        <v>2427</v>
      </c>
      <c r="J626" s="255" t="s">
        <v>2427</v>
      </c>
      <c r="K626" s="255" t="s">
        <v>2427</v>
      </c>
      <c r="L626" s="255" t="s">
        <v>2427</v>
      </c>
      <c r="M626" s="255" t="s">
        <v>2427</v>
      </c>
      <c r="N626" s="255" t="s">
        <v>2427</v>
      </c>
      <c r="O626" s="255" t="s">
        <v>2427</v>
      </c>
      <c r="P626" s="255" t="s">
        <v>2427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2428</v>
      </c>
      <c r="B627" s="255" t="s">
        <v>2428</v>
      </c>
      <c r="C627" s="255" t="s">
        <v>2428</v>
      </c>
      <c r="D627" s="255" t="s">
        <v>2428</v>
      </c>
      <c r="E627" s="255" t="s">
        <v>2428</v>
      </c>
      <c r="F627" s="255" t="s">
        <v>2428</v>
      </c>
      <c r="G627" s="255" t="s">
        <v>2428</v>
      </c>
      <c r="H627" s="255" t="s">
        <v>2428</v>
      </c>
      <c r="I627" s="255" t="s">
        <v>2428</v>
      </c>
      <c r="J627" s="255" t="s">
        <v>2428</v>
      </c>
      <c r="K627" s="255" t="s">
        <v>2428</v>
      </c>
      <c r="L627" s="255" t="s">
        <v>2428</v>
      </c>
      <c r="M627" s="255" t="s">
        <v>2428</v>
      </c>
      <c r="N627" s="255" t="s">
        <v>2428</v>
      </c>
      <c r="O627" s="255" t="s">
        <v>2428</v>
      </c>
      <c r="P627" s="255" t="s">
        <v>2428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2429</v>
      </c>
      <c r="B628" s="254" t="s">
        <v>2429</v>
      </c>
      <c r="C628" s="254" t="s">
        <v>2429</v>
      </c>
      <c r="D628" s="254" t="s">
        <v>2429</v>
      </c>
      <c r="E628" s="254" t="s">
        <v>2429</v>
      </c>
      <c r="F628" s="254" t="s">
        <v>2429</v>
      </c>
      <c r="G628" s="254" t="s">
        <v>2429</v>
      </c>
      <c r="H628" s="254" t="s">
        <v>2429</v>
      </c>
      <c r="I628" s="254" t="s">
        <v>2429</v>
      </c>
      <c r="J628" s="254" t="s">
        <v>2429</v>
      </c>
      <c r="K628" s="254" t="s">
        <v>2429</v>
      </c>
      <c r="L628" s="254" t="s">
        <v>2429</v>
      </c>
      <c r="M628" s="254" t="s">
        <v>2429</v>
      </c>
      <c r="N628" s="254" t="s">
        <v>2429</v>
      </c>
      <c r="O628" s="254" t="s">
        <v>2429</v>
      </c>
      <c r="P628" s="254" t="s">
        <v>2429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2430</v>
      </c>
      <c r="B629" s="254" t="s">
        <v>2430</v>
      </c>
      <c r="C629" s="254" t="s">
        <v>2430</v>
      </c>
      <c r="D629" s="254" t="s">
        <v>2430</v>
      </c>
      <c r="E629" s="254" t="s">
        <v>2430</v>
      </c>
      <c r="F629" s="254" t="s">
        <v>2430</v>
      </c>
      <c r="G629" s="254" t="s">
        <v>2430</v>
      </c>
      <c r="H629" s="254" t="s">
        <v>2430</v>
      </c>
      <c r="I629" s="254" t="s">
        <v>2430</v>
      </c>
      <c r="J629" s="254" t="s">
        <v>2430</v>
      </c>
      <c r="K629" s="254" t="s">
        <v>2430</v>
      </c>
      <c r="L629" s="254" t="s">
        <v>2430</v>
      </c>
      <c r="M629" s="254" t="s">
        <v>2430</v>
      </c>
      <c r="N629" s="254" t="s">
        <v>2430</v>
      </c>
      <c r="O629" s="254" t="s">
        <v>2430</v>
      </c>
      <c r="P629" s="254" t="s">
        <v>2430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2431</v>
      </c>
      <c r="B630" s="254" t="s">
        <v>2431</v>
      </c>
      <c r="C630" s="254" t="s">
        <v>2431</v>
      </c>
      <c r="D630" s="254" t="s">
        <v>2431</v>
      </c>
      <c r="E630" s="254" t="s">
        <v>2431</v>
      </c>
      <c r="F630" s="254" t="s">
        <v>2431</v>
      </c>
      <c r="G630" s="254" t="s">
        <v>2431</v>
      </c>
      <c r="H630" s="254" t="s">
        <v>2431</v>
      </c>
      <c r="I630" s="254" t="s">
        <v>2431</v>
      </c>
      <c r="J630" s="254" t="s">
        <v>2431</v>
      </c>
      <c r="K630" s="254" t="s">
        <v>2431</v>
      </c>
      <c r="L630" s="254" t="s">
        <v>2431</v>
      </c>
      <c r="M630" s="254" t="s">
        <v>2431</v>
      </c>
      <c r="N630" s="254" t="s">
        <v>2431</v>
      </c>
      <c r="O630" s="254" t="s">
        <v>2431</v>
      </c>
      <c r="P630" s="254" t="s">
        <v>2431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2067</v>
      </c>
      <c r="B633" s="254" t="s">
        <v>2067</v>
      </c>
      <c r="C633" s="254" t="s">
        <v>2067</v>
      </c>
      <c r="D633" s="254" t="s">
        <v>2067</v>
      </c>
      <c r="E633" s="254" t="s">
        <v>2067</v>
      </c>
      <c r="F633" s="254" t="s">
        <v>2067</v>
      </c>
      <c r="G633" s="254" t="s">
        <v>2067</v>
      </c>
      <c r="H633" s="254" t="s">
        <v>2067</v>
      </c>
      <c r="I633" s="254" t="s">
        <v>2067</v>
      </c>
      <c r="J633" s="254" t="s">
        <v>2067</v>
      </c>
      <c r="K633" s="254" t="s">
        <v>2067</v>
      </c>
      <c r="L633" s="254" t="s">
        <v>2067</v>
      </c>
      <c r="M633" s="254" t="s">
        <v>2067</v>
      </c>
      <c r="N633" s="254" t="s">
        <v>2067</v>
      </c>
      <c r="O633" s="254" t="s">
        <v>2067</v>
      </c>
      <c r="P633" s="254" t="s">
        <v>2067</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2068</v>
      </c>
      <c r="B634" s="254" t="s">
        <v>2068</v>
      </c>
      <c r="C634" s="254" t="s">
        <v>2068</v>
      </c>
      <c r="D634" s="254" t="s">
        <v>2068</v>
      </c>
      <c r="E634" s="254" t="s">
        <v>2068</v>
      </c>
      <c r="F634" s="254" t="s">
        <v>2068</v>
      </c>
      <c r="G634" s="254" t="s">
        <v>2068</v>
      </c>
      <c r="H634" s="254" t="s">
        <v>2068</v>
      </c>
      <c r="I634" s="254" t="s">
        <v>2068</v>
      </c>
      <c r="J634" s="254" t="s">
        <v>2068</v>
      </c>
      <c r="K634" s="254" t="s">
        <v>2068</v>
      </c>
      <c r="L634" s="254" t="s">
        <v>2068</v>
      </c>
      <c r="M634" s="254" t="s">
        <v>2068</v>
      </c>
      <c r="N634" s="254" t="s">
        <v>2068</v>
      </c>
      <c r="O634" s="254" t="s">
        <v>2068</v>
      </c>
      <c r="P634" s="254" t="s">
        <v>2068</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2069</v>
      </c>
      <c r="B635" s="254" t="s">
        <v>2069</v>
      </c>
      <c r="C635" s="254" t="s">
        <v>2069</v>
      </c>
      <c r="D635" s="254" t="s">
        <v>2069</v>
      </c>
      <c r="E635" s="254" t="s">
        <v>2069</v>
      </c>
      <c r="F635" s="254" t="s">
        <v>2069</v>
      </c>
      <c r="G635" s="254" t="s">
        <v>2069</v>
      </c>
      <c r="H635" s="254" t="s">
        <v>2069</v>
      </c>
      <c r="I635" s="254" t="s">
        <v>2069</v>
      </c>
      <c r="J635" s="254" t="s">
        <v>2069</v>
      </c>
      <c r="K635" s="254" t="s">
        <v>2069</v>
      </c>
      <c r="L635" s="254" t="s">
        <v>2069</v>
      </c>
      <c r="M635" s="254" t="s">
        <v>2069</v>
      </c>
      <c r="N635" s="254" t="s">
        <v>2069</v>
      </c>
      <c r="O635" s="254" t="s">
        <v>2069</v>
      </c>
      <c r="P635" s="254" t="s">
        <v>2069</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2070</v>
      </c>
      <c r="B636" s="254" t="s">
        <v>2070</v>
      </c>
      <c r="C636" s="254" t="s">
        <v>2070</v>
      </c>
      <c r="D636" s="254" t="s">
        <v>2070</v>
      </c>
      <c r="E636" s="254" t="s">
        <v>2070</v>
      </c>
      <c r="F636" s="254" t="s">
        <v>2070</v>
      </c>
      <c r="G636" s="254" t="s">
        <v>2070</v>
      </c>
      <c r="H636" s="254" t="s">
        <v>2070</v>
      </c>
      <c r="I636" s="254" t="s">
        <v>2070</v>
      </c>
      <c r="J636" s="254" t="s">
        <v>2070</v>
      </c>
      <c r="K636" s="254" t="s">
        <v>2070</v>
      </c>
      <c r="L636" s="254" t="s">
        <v>2070</v>
      </c>
      <c r="M636" s="254" t="s">
        <v>2070</v>
      </c>
      <c r="N636" s="254" t="s">
        <v>2070</v>
      </c>
      <c r="O636" s="254" t="s">
        <v>2070</v>
      </c>
      <c r="P636" s="254" t="s">
        <v>2070</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2432</v>
      </c>
      <c r="B637" s="254" t="s">
        <v>2432</v>
      </c>
      <c r="C637" s="254" t="s">
        <v>2432</v>
      </c>
      <c r="D637" s="254" t="s">
        <v>2432</v>
      </c>
      <c r="E637" s="254" t="s">
        <v>2432</v>
      </c>
      <c r="F637" s="254" t="s">
        <v>2432</v>
      </c>
      <c r="G637" s="254" t="s">
        <v>2432</v>
      </c>
      <c r="H637" s="254" t="s">
        <v>2432</v>
      </c>
      <c r="I637" s="254" t="s">
        <v>2432</v>
      </c>
      <c r="J637" s="254" t="s">
        <v>2432</v>
      </c>
      <c r="K637" s="254" t="s">
        <v>2432</v>
      </c>
      <c r="L637" s="254" t="s">
        <v>2432</v>
      </c>
      <c r="M637" s="254" t="s">
        <v>2432</v>
      </c>
      <c r="N637" s="254" t="s">
        <v>2432</v>
      </c>
      <c r="O637" s="254" t="s">
        <v>2432</v>
      </c>
      <c r="P637" s="254" t="s">
        <v>2432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2" t="s">
        <v>2433</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G640" s="263" t="s">
        <v>183</v>
      </c>
      <c r="AH640" s="263"/>
      <c r="AI640" s="263"/>
      <c r="AJ640" s="263"/>
      <c r="AK640" s="56">
        <f>(('Artículo 123 (resumen PI)'!C31*0.8+'Artículo 123 (resumen PI)'!F31*0.2)+('Artículo 123 (resumen SIPOT)'!C31*0.8+'Artículo 123 (resumen SIPOT)'!F31*0.2))/2</f>
        <v>99.999999999999986</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7</v>
      </c>
      <c r="AH645" s="261"/>
      <c r="AI645" s="261"/>
      <c r="AJ645" s="261"/>
      <c r="AK645" s="261"/>
      <c r="AL645" s="261"/>
      <c r="AM645" s="261"/>
      <c r="AN645" s="261"/>
      <c r="AO645" s="261"/>
      <c r="AP645" s="261"/>
      <c r="AQ645" s="261"/>
      <c r="AR645" s="261"/>
      <c r="AS645" s="261"/>
      <c r="AT645" s="261"/>
    </row>
    <row r="646" spans="1:46" ht="45" customHeight="1" x14ac:dyDescent="0.25">
      <c r="A646" s="254" t="s">
        <v>2434</v>
      </c>
      <c r="B646" s="254"/>
      <c r="C646" s="254"/>
      <c r="D646" s="254"/>
      <c r="E646" s="254"/>
      <c r="F646" s="254"/>
      <c r="G646" s="254"/>
      <c r="H646" s="254"/>
      <c r="I646" s="254"/>
      <c r="J646" s="254"/>
      <c r="K646" s="254"/>
      <c r="L646" s="254"/>
      <c r="M646" s="254"/>
      <c r="N646" s="254"/>
      <c r="O646" s="254"/>
      <c r="P646" s="254"/>
      <c r="Q646" s="52">
        <v>2</v>
      </c>
      <c r="R646" s="266" t="s">
        <v>2435</v>
      </c>
      <c r="S646" s="267"/>
      <c r="T646" s="267"/>
      <c r="U646" s="267"/>
      <c r="V646" s="267"/>
      <c r="W646" s="267"/>
      <c r="X646" s="267"/>
      <c r="Y646" s="267"/>
      <c r="Z646" s="267"/>
      <c r="AA646" s="267"/>
      <c r="AB646" s="267"/>
      <c r="AC646" s="267"/>
      <c r="AD646" s="267"/>
      <c r="AE646" s="268"/>
      <c r="AF646" s="52">
        <v>2</v>
      </c>
      <c r="AG646" s="255"/>
      <c r="AH646" s="255"/>
      <c r="AI646" s="255"/>
      <c r="AJ646" s="255"/>
      <c r="AK646" s="255"/>
      <c r="AL646" s="255"/>
      <c r="AM646" s="255"/>
      <c r="AN646" s="255"/>
      <c r="AO646" s="255"/>
      <c r="AP646" s="255"/>
      <c r="AQ646" s="255"/>
      <c r="AR646" s="255"/>
      <c r="AS646" s="255"/>
      <c r="AT646" s="255"/>
    </row>
    <row r="647" spans="1:46" ht="45" customHeight="1" x14ac:dyDescent="0.25">
      <c r="A647" s="254" t="s">
        <v>2436</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2437</v>
      </c>
      <c r="B648" s="254"/>
      <c r="C648" s="254"/>
      <c r="D648" s="254"/>
      <c r="E648" s="254"/>
      <c r="F648" s="254"/>
      <c r="G648" s="254"/>
      <c r="H648" s="254"/>
      <c r="I648" s="254"/>
      <c r="J648" s="254"/>
      <c r="K648" s="254"/>
      <c r="L648" s="254"/>
      <c r="M648" s="254"/>
      <c r="N648" s="254"/>
      <c r="O648" s="254"/>
      <c r="P648" s="254"/>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4" t="s">
        <v>2310</v>
      </c>
      <c r="B649" s="254" t="s">
        <v>2310</v>
      </c>
      <c r="C649" s="254" t="s">
        <v>2310</v>
      </c>
      <c r="D649" s="254" t="s">
        <v>2310</v>
      </c>
      <c r="E649" s="254" t="s">
        <v>2310</v>
      </c>
      <c r="F649" s="254" t="s">
        <v>2310</v>
      </c>
      <c r="G649" s="254" t="s">
        <v>2310</v>
      </c>
      <c r="H649" s="254" t="s">
        <v>2310</v>
      </c>
      <c r="I649" s="254" t="s">
        <v>2310</v>
      </c>
      <c r="J649" s="254" t="s">
        <v>2310</v>
      </c>
      <c r="K649" s="254" t="s">
        <v>2310</v>
      </c>
      <c r="L649" s="254" t="s">
        <v>2310</v>
      </c>
      <c r="M649" s="254" t="s">
        <v>2310</v>
      </c>
      <c r="N649" s="254" t="s">
        <v>2310</v>
      </c>
      <c r="O649" s="254" t="s">
        <v>2310</v>
      </c>
      <c r="P649" s="254" t="s">
        <v>2310</v>
      </c>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2438</v>
      </c>
      <c r="B650" s="255" t="s">
        <v>2438</v>
      </c>
      <c r="C650" s="255" t="s">
        <v>2438</v>
      </c>
      <c r="D650" s="255" t="s">
        <v>2438</v>
      </c>
      <c r="E650" s="255" t="s">
        <v>2438</v>
      </c>
      <c r="F650" s="255" t="s">
        <v>2438</v>
      </c>
      <c r="G650" s="255" t="s">
        <v>2438</v>
      </c>
      <c r="H650" s="255" t="s">
        <v>2438</v>
      </c>
      <c r="I650" s="255" t="s">
        <v>2438</v>
      </c>
      <c r="J650" s="255" t="s">
        <v>2438</v>
      </c>
      <c r="K650" s="255" t="s">
        <v>2438</v>
      </c>
      <c r="L650" s="255" t="s">
        <v>2438</v>
      </c>
      <c r="M650" s="255" t="s">
        <v>2438</v>
      </c>
      <c r="N650" s="255" t="s">
        <v>2438</v>
      </c>
      <c r="O650" s="255" t="s">
        <v>2438</v>
      </c>
      <c r="P650" s="255" t="s">
        <v>2438</v>
      </c>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5" t="s">
        <v>2439</v>
      </c>
      <c r="B651" s="255" t="s">
        <v>2439</v>
      </c>
      <c r="C651" s="255" t="s">
        <v>2439</v>
      </c>
      <c r="D651" s="255" t="s">
        <v>2439</v>
      </c>
      <c r="E651" s="255" t="s">
        <v>2439</v>
      </c>
      <c r="F651" s="255" t="s">
        <v>2439</v>
      </c>
      <c r="G651" s="255" t="s">
        <v>2439</v>
      </c>
      <c r="H651" s="255" t="s">
        <v>2439</v>
      </c>
      <c r="I651" s="255" t="s">
        <v>2439</v>
      </c>
      <c r="J651" s="255" t="s">
        <v>2439</v>
      </c>
      <c r="K651" s="255" t="s">
        <v>2439</v>
      </c>
      <c r="L651" s="255" t="s">
        <v>2439</v>
      </c>
      <c r="M651" s="255" t="s">
        <v>2439</v>
      </c>
      <c r="N651" s="255" t="s">
        <v>2439</v>
      </c>
      <c r="O651" s="255" t="s">
        <v>2439</v>
      </c>
      <c r="P651" s="255" t="s">
        <v>2439</v>
      </c>
      <c r="Q651" s="52">
        <v>2</v>
      </c>
      <c r="R651" s="255"/>
      <c r="S651" s="255"/>
      <c r="T651" s="255"/>
      <c r="U651" s="255"/>
      <c r="V651" s="255"/>
      <c r="W651" s="255"/>
      <c r="X651" s="255"/>
      <c r="Y651" s="255"/>
      <c r="Z651" s="255"/>
      <c r="AA651" s="255"/>
      <c r="AB651" s="255"/>
      <c r="AC651" s="255"/>
      <c r="AD651" s="255"/>
      <c r="AE651" s="255"/>
      <c r="AF651" s="52">
        <v>2</v>
      </c>
      <c r="AG651" s="255"/>
      <c r="AH651" s="255"/>
      <c r="AI651" s="255"/>
      <c r="AJ651" s="255"/>
      <c r="AK651" s="255"/>
      <c r="AL651" s="255"/>
      <c r="AM651" s="255"/>
      <c r="AN651" s="255"/>
      <c r="AO651" s="255"/>
      <c r="AP651" s="255"/>
      <c r="AQ651" s="255"/>
      <c r="AR651" s="255"/>
      <c r="AS651" s="255"/>
      <c r="AT651" s="255"/>
    </row>
    <row r="652" spans="1:46" ht="45" customHeight="1" x14ac:dyDescent="0.25">
      <c r="A652" s="254" t="s">
        <v>2440</v>
      </c>
      <c r="B652" s="254" t="s">
        <v>2440</v>
      </c>
      <c r="C652" s="254" t="s">
        <v>2440</v>
      </c>
      <c r="D652" s="254" t="s">
        <v>2440</v>
      </c>
      <c r="E652" s="254" t="s">
        <v>2440</v>
      </c>
      <c r="F652" s="254" t="s">
        <v>2440</v>
      </c>
      <c r="G652" s="254" t="s">
        <v>2440</v>
      </c>
      <c r="H652" s="254" t="s">
        <v>2440</v>
      </c>
      <c r="I652" s="254" t="s">
        <v>2440</v>
      </c>
      <c r="J652" s="254" t="s">
        <v>2440</v>
      </c>
      <c r="K652" s="254" t="s">
        <v>2440</v>
      </c>
      <c r="L652" s="254" t="s">
        <v>2440</v>
      </c>
      <c r="M652" s="254" t="s">
        <v>2440</v>
      </c>
      <c r="N652" s="254" t="s">
        <v>2440</v>
      </c>
      <c r="O652" s="254" t="s">
        <v>2440</v>
      </c>
      <c r="P652" s="254" t="s">
        <v>2440</v>
      </c>
      <c r="Q652" s="52">
        <v>2</v>
      </c>
      <c r="R652" s="255"/>
      <c r="S652" s="255"/>
      <c r="T652" s="255"/>
      <c r="U652" s="255"/>
      <c r="V652" s="255"/>
      <c r="W652" s="255"/>
      <c r="X652" s="255"/>
      <c r="Y652" s="255"/>
      <c r="Z652" s="255"/>
      <c r="AA652" s="255"/>
      <c r="AB652" s="255"/>
      <c r="AC652" s="255"/>
      <c r="AD652" s="255"/>
      <c r="AE652" s="255"/>
      <c r="AF652" s="52">
        <v>2</v>
      </c>
      <c r="AG652" s="255"/>
      <c r="AH652" s="255"/>
      <c r="AI652" s="255"/>
      <c r="AJ652" s="255"/>
      <c r="AK652" s="255"/>
      <c r="AL652" s="255"/>
      <c r="AM652" s="255"/>
      <c r="AN652" s="255"/>
      <c r="AO652" s="255"/>
      <c r="AP652" s="255"/>
      <c r="AQ652" s="255"/>
      <c r="AR652" s="255"/>
      <c r="AS652" s="255"/>
      <c r="AT652" s="255"/>
    </row>
    <row r="653" spans="1:46" ht="45" customHeight="1" x14ac:dyDescent="0.25">
      <c r="A653" s="254" t="s">
        <v>2441</v>
      </c>
      <c r="B653" s="254" t="s">
        <v>2441</v>
      </c>
      <c r="C653" s="254" t="s">
        <v>2441</v>
      </c>
      <c r="D653" s="254" t="s">
        <v>2441</v>
      </c>
      <c r="E653" s="254" t="s">
        <v>2441</v>
      </c>
      <c r="F653" s="254" t="s">
        <v>2441</v>
      </c>
      <c r="G653" s="254" t="s">
        <v>2441</v>
      </c>
      <c r="H653" s="254" t="s">
        <v>2441</v>
      </c>
      <c r="I653" s="254" t="s">
        <v>2441</v>
      </c>
      <c r="J653" s="254" t="s">
        <v>2441</v>
      </c>
      <c r="K653" s="254" t="s">
        <v>2441</v>
      </c>
      <c r="L653" s="254" t="s">
        <v>2441</v>
      </c>
      <c r="M653" s="254" t="s">
        <v>2441</v>
      </c>
      <c r="N653" s="254" t="s">
        <v>2441</v>
      </c>
      <c r="O653" s="254" t="s">
        <v>2441</v>
      </c>
      <c r="P653" s="254" t="s">
        <v>2441</v>
      </c>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2442</v>
      </c>
      <c r="B654" s="254" t="s">
        <v>2442</v>
      </c>
      <c r="C654" s="254" t="s">
        <v>2442</v>
      </c>
      <c r="D654" s="254" t="s">
        <v>2442</v>
      </c>
      <c r="E654" s="254" t="s">
        <v>2442</v>
      </c>
      <c r="F654" s="254" t="s">
        <v>2442</v>
      </c>
      <c r="G654" s="254" t="s">
        <v>2442</v>
      </c>
      <c r="H654" s="254" t="s">
        <v>2442</v>
      </c>
      <c r="I654" s="254" t="s">
        <v>2442</v>
      </c>
      <c r="J654" s="254" t="s">
        <v>2442</v>
      </c>
      <c r="K654" s="254" t="s">
        <v>2442</v>
      </c>
      <c r="L654" s="254" t="s">
        <v>2442</v>
      </c>
      <c r="M654" s="254" t="s">
        <v>2442</v>
      </c>
      <c r="N654" s="254" t="s">
        <v>2442</v>
      </c>
      <c r="O654" s="254" t="s">
        <v>2442</v>
      </c>
      <c r="P654" s="254" t="s">
        <v>2442</v>
      </c>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2443</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1469</v>
      </c>
      <c r="B656" s="254" t="s">
        <v>1469</v>
      </c>
      <c r="C656" s="254" t="s">
        <v>1469</v>
      </c>
      <c r="D656" s="254" t="s">
        <v>1469</v>
      </c>
      <c r="E656" s="254" t="s">
        <v>1469</v>
      </c>
      <c r="F656" s="254" t="s">
        <v>1469</v>
      </c>
      <c r="G656" s="254" t="s">
        <v>1469</v>
      </c>
      <c r="H656" s="254" t="s">
        <v>1469</v>
      </c>
      <c r="I656" s="254" t="s">
        <v>1469</v>
      </c>
      <c r="J656" s="254" t="s">
        <v>1469</v>
      </c>
      <c r="K656" s="254" t="s">
        <v>1469</v>
      </c>
      <c r="L656" s="254" t="s">
        <v>1469</v>
      </c>
      <c r="M656" s="254" t="s">
        <v>1469</v>
      </c>
      <c r="N656" s="254" t="s">
        <v>1469</v>
      </c>
      <c r="O656" s="254" t="s">
        <v>1469</v>
      </c>
      <c r="P656" s="254" t="s">
        <v>1469</v>
      </c>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5" t="s">
        <v>2444</v>
      </c>
      <c r="B657" s="255" t="s">
        <v>2444</v>
      </c>
      <c r="C657" s="255" t="s">
        <v>2444</v>
      </c>
      <c r="D657" s="255" t="s">
        <v>2444</v>
      </c>
      <c r="E657" s="255" t="s">
        <v>2444</v>
      </c>
      <c r="F657" s="255" t="s">
        <v>2444</v>
      </c>
      <c r="G657" s="255" t="s">
        <v>2444</v>
      </c>
      <c r="H657" s="255" t="s">
        <v>2444</v>
      </c>
      <c r="I657" s="255" t="s">
        <v>2444</v>
      </c>
      <c r="J657" s="255" t="s">
        <v>2444</v>
      </c>
      <c r="K657" s="255" t="s">
        <v>2444</v>
      </c>
      <c r="L657" s="255" t="s">
        <v>2444</v>
      </c>
      <c r="M657" s="255" t="s">
        <v>2444</v>
      </c>
      <c r="N657" s="255" t="s">
        <v>2444</v>
      </c>
      <c r="O657" s="255" t="s">
        <v>2444</v>
      </c>
      <c r="P657" s="255" t="s">
        <v>2444</v>
      </c>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5" t="s">
        <v>2445</v>
      </c>
      <c r="B658" s="255" t="s">
        <v>2445</v>
      </c>
      <c r="C658" s="255" t="s">
        <v>2445</v>
      </c>
      <c r="D658" s="255" t="s">
        <v>2445</v>
      </c>
      <c r="E658" s="255" t="s">
        <v>2445</v>
      </c>
      <c r="F658" s="255" t="s">
        <v>2445</v>
      </c>
      <c r="G658" s="255" t="s">
        <v>2445</v>
      </c>
      <c r="H658" s="255" t="s">
        <v>2445</v>
      </c>
      <c r="I658" s="255" t="s">
        <v>2445</v>
      </c>
      <c r="J658" s="255" t="s">
        <v>2445</v>
      </c>
      <c r="K658" s="255" t="s">
        <v>2445</v>
      </c>
      <c r="L658" s="255" t="s">
        <v>2445</v>
      </c>
      <c r="M658" s="255" t="s">
        <v>2445</v>
      </c>
      <c r="N658" s="255" t="s">
        <v>2445</v>
      </c>
      <c r="O658" s="255" t="s">
        <v>2445</v>
      </c>
      <c r="P658" s="255" t="s">
        <v>2445</v>
      </c>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2446</v>
      </c>
      <c r="B659" s="254" t="s">
        <v>2446</v>
      </c>
      <c r="C659" s="254" t="s">
        <v>2446</v>
      </c>
      <c r="D659" s="254" t="s">
        <v>2446</v>
      </c>
      <c r="E659" s="254" t="s">
        <v>2446</v>
      </c>
      <c r="F659" s="254" t="s">
        <v>2446</v>
      </c>
      <c r="G659" s="254" t="s">
        <v>2446</v>
      </c>
      <c r="H659" s="254" t="s">
        <v>2446</v>
      </c>
      <c r="I659" s="254" t="s">
        <v>2446</v>
      </c>
      <c r="J659" s="254" t="s">
        <v>2446</v>
      </c>
      <c r="K659" s="254" t="s">
        <v>2446</v>
      </c>
      <c r="L659" s="254" t="s">
        <v>2446</v>
      </c>
      <c r="M659" s="254" t="s">
        <v>2446</v>
      </c>
      <c r="N659" s="254" t="s">
        <v>2446</v>
      </c>
      <c r="O659" s="254" t="s">
        <v>2446</v>
      </c>
      <c r="P659" s="254" t="s">
        <v>2446</v>
      </c>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1112</v>
      </c>
      <c r="B662" s="254" t="s">
        <v>1112</v>
      </c>
      <c r="C662" s="254" t="s">
        <v>1112</v>
      </c>
      <c r="D662" s="254" t="s">
        <v>1112</v>
      </c>
      <c r="E662" s="254" t="s">
        <v>1112</v>
      </c>
      <c r="F662" s="254" t="s">
        <v>1112</v>
      </c>
      <c r="G662" s="254" t="s">
        <v>1112</v>
      </c>
      <c r="H662" s="254" t="s">
        <v>1112</v>
      </c>
      <c r="I662" s="254" t="s">
        <v>1112</v>
      </c>
      <c r="J662" s="254" t="s">
        <v>1112</v>
      </c>
      <c r="K662" s="254" t="s">
        <v>1112</v>
      </c>
      <c r="L662" s="254" t="s">
        <v>1112</v>
      </c>
      <c r="M662" s="254" t="s">
        <v>1112</v>
      </c>
      <c r="N662" s="254" t="s">
        <v>1112</v>
      </c>
      <c r="O662" s="254" t="s">
        <v>1112</v>
      </c>
      <c r="P662" s="254" t="s">
        <v>1112</v>
      </c>
      <c r="Q662" s="52">
        <v>2</v>
      </c>
      <c r="R662" s="255"/>
      <c r="S662" s="255"/>
      <c r="T662" s="255"/>
      <c r="U662" s="255"/>
      <c r="V662" s="255"/>
      <c r="W662" s="255"/>
      <c r="X662" s="255"/>
      <c r="Y662" s="255"/>
      <c r="Z662" s="255"/>
      <c r="AA662" s="255"/>
      <c r="AB662" s="255"/>
      <c r="AC662" s="255"/>
      <c r="AD662" s="255"/>
      <c r="AE662" s="255"/>
      <c r="AF662" s="52">
        <v>2</v>
      </c>
      <c r="AG662" s="255"/>
      <c r="AH662" s="255"/>
      <c r="AI662" s="255"/>
      <c r="AJ662" s="255"/>
      <c r="AK662" s="255"/>
      <c r="AL662" s="255"/>
      <c r="AM662" s="255"/>
      <c r="AN662" s="255"/>
      <c r="AO662" s="255"/>
      <c r="AP662" s="255"/>
      <c r="AQ662" s="255"/>
      <c r="AR662" s="255"/>
      <c r="AS662" s="255"/>
      <c r="AT662" s="255"/>
    </row>
    <row r="663" spans="1:46" ht="45" customHeight="1" x14ac:dyDescent="0.25">
      <c r="A663" s="254" t="s">
        <v>1113</v>
      </c>
      <c r="B663" s="254" t="s">
        <v>1113</v>
      </c>
      <c r="C663" s="254" t="s">
        <v>1113</v>
      </c>
      <c r="D663" s="254" t="s">
        <v>1113</v>
      </c>
      <c r="E663" s="254" t="s">
        <v>1113</v>
      </c>
      <c r="F663" s="254" t="s">
        <v>1113</v>
      </c>
      <c r="G663" s="254" t="s">
        <v>1113</v>
      </c>
      <c r="H663" s="254" t="s">
        <v>1113</v>
      </c>
      <c r="I663" s="254" t="s">
        <v>1113</v>
      </c>
      <c r="J663" s="254" t="s">
        <v>1113</v>
      </c>
      <c r="K663" s="254" t="s">
        <v>1113</v>
      </c>
      <c r="L663" s="254" t="s">
        <v>1113</v>
      </c>
      <c r="M663" s="254" t="s">
        <v>1113</v>
      </c>
      <c r="N663" s="254" t="s">
        <v>1113</v>
      </c>
      <c r="O663" s="254" t="s">
        <v>1113</v>
      </c>
      <c r="P663" s="254" t="s">
        <v>1113</v>
      </c>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254" t="s">
        <v>1114</v>
      </c>
      <c r="B664" s="254" t="s">
        <v>1114</v>
      </c>
      <c r="C664" s="254" t="s">
        <v>1114</v>
      </c>
      <c r="D664" s="254" t="s">
        <v>1114</v>
      </c>
      <c r="E664" s="254" t="s">
        <v>1114</v>
      </c>
      <c r="F664" s="254" t="s">
        <v>1114</v>
      </c>
      <c r="G664" s="254" t="s">
        <v>1114</v>
      </c>
      <c r="H664" s="254" t="s">
        <v>1114</v>
      </c>
      <c r="I664" s="254" t="s">
        <v>1114</v>
      </c>
      <c r="J664" s="254" t="s">
        <v>1114</v>
      </c>
      <c r="K664" s="254" t="s">
        <v>1114</v>
      </c>
      <c r="L664" s="254" t="s">
        <v>1114</v>
      </c>
      <c r="M664" s="254" t="s">
        <v>1114</v>
      </c>
      <c r="N664" s="254" t="s">
        <v>1114</v>
      </c>
      <c r="O664" s="254" t="s">
        <v>1114</v>
      </c>
      <c r="P664" s="254" t="s">
        <v>1114</v>
      </c>
      <c r="Q664" s="52">
        <v>2</v>
      </c>
      <c r="R664" s="255"/>
      <c r="S664" s="255"/>
      <c r="T664" s="255"/>
      <c r="U664" s="255"/>
      <c r="V664" s="255"/>
      <c r="W664" s="255"/>
      <c r="X664" s="255"/>
      <c r="Y664" s="255"/>
      <c r="Z664" s="255"/>
      <c r="AA664" s="255"/>
      <c r="AB664" s="255"/>
      <c r="AC664" s="255"/>
      <c r="AD664" s="255"/>
      <c r="AE664" s="255"/>
      <c r="AF664" s="52">
        <v>2</v>
      </c>
      <c r="AG664" s="255"/>
      <c r="AH664" s="255"/>
      <c r="AI664" s="255"/>
      <c r="AJ664" s="255"/>
      <c r="AK664" s="255"/>
      <c r="AL664" s="255"/>
      <c r="AM664" s="255"/>
      <c r="AN664" s="255"/>
      <c r="AO664" s="255"/>
      <c r="AP664" s="255"/>
      <c r="AQ664" s="255"/>
      <c r="AR664" s="255"/>
      <c r="AS664" s="255"/>
      <c r="AT664" s="255"/>
    </row>
    <row r="665" spans="1:46" ht="45" customHeight="1" x14ac:dyDescent="0.25">
      <c r="A665" s="254" t="s">
        <v>1115</v>
      </c>
      <c r="B665" s="254" t="s">
        <v>1115</v>
      </c>
      <c r="C665" s="254" t="s">
        <v>1115</v>
      </c>
      <c r="D665" s="254" t="s">
        <v>1115</v>
      </c>
      <c r="E665" s="254" t="s">
        <v>1115</v>
      </c>
      <c r="F665" s="254" t="s">
        <v>1115</v>
      </c>
      <c r="G665" s="254" t="s">
        <v>1115</v>
      </c>
      <c r="H665" s="254" t="s">
        <v>1115</v>
      </c>
      <c r="I665" s="254" t="s">
        <v>1115</v>
      </c>
      <c r="J665" s="254" t="s">
        <v>1115</v>
      </c>
      <c r="K665" s="254" t="s">
        <v>1115</v>
      </c>
      <c r="L665" s="254" t="s">
        <v>1115</v>
      </c>
      <c r="M665" s="254" t="s">
        <v>1115</v>
      </c>
      <c r="N665" s="254" t="s">
        <v>1115</v>
      </c>
      <c r="O665" s="254" t="s">
        <v>1115</v>
      </c>
      <c r="P665" s="254" t="s">
        <v>1115</v>
      </c>
      <c r="Q665" s="52">
        <v>2</v>
      </c>
      <c r="R665" s="255"/>
      <c r="S665" s="255"/>
      <c r="T665" s="255"/>
      <c r="U665" s="255"/>
      <c r="V665" s="255"/>
      <c r="W665" s="255"/>
      <c r="X665" s="255"/>
      <c r="Y665" s="255"/>
      <c r="Z665" s="255"/>
      <c r="AA665" s="255"/>
      <c r="AB665" s="255"/>
      <c r="AC665" s="255"/>
      <c r="AD665" s="255"/>
      <c r="AE665" s="255"/>
      <c r="AF665" s="52">
        <v>2</v>
      </c>
      <c r="AG665" s="255"/>
      <c r="AH665" s="255"/>
      <c r="AI665" s="255"/>
      <c r="AJ665" s="255"/>
      <c r="AK665" s="255"/>
      <c r="AL665" s="255"/>
      <c r="AM665" s="255"/>
      <c r="AN665" s="255"/>
      <c r="AO665" s="255"/>
      <c r="AP665" s="255"/>
      <c r="AQ665" s="255"/>
      <c r="AR665" s="255"/>
      <c r="AS665" s="255"/>
      <c r="AT665" s="255"/>
    </row>
    <row r="666" spans="1:46" ht="45" customHeight="1" x14ac:dyDescent="0.25">
      <c r="A666" s="254" t="s">
        <v>2447</v>
      </c>
      <c r="B666" s="254" t="s">
        <v>2447</v>
      </c>
      <c r="C666" s="254" t="s">
        <v>2447</v>
      </c>
      <c r="D666" s="254" t="s">
        <v>2447</v>
      </c>
      <c r="E666" s="254" t="s">
        <v>2447</v>
      </c>
      <c r="F666" s="254" t="s">
        <v>2447</v>
      </c>
      <c r="G666" s="254" t="s">
        <v>2447</v>
      </c>
      <c r="H666" s="254" t="s">
        <v>2447</v>
      </c>
      <c r="I666" s="254" t="s">
        <v>2447</v>
      </c>
      <c r="J666" s="254" t="s">
        <v>2447</v>
      </c>
      <c r="K666" s="254" t="s">
        <v>2447</v>
      </c>
      <c r="L666" s="254" t="s">
        <v>2447</v>
      </c>
      <c r="M666" s="254" t="s">
        <v>2447</v>
      </c>
      <c r="N666" s="254" t="s">
        <v>2447</v>
      </c>
      <c r="O666" s="254" t="s">
        <v>2447</v>
      </c>
      <c r="P666" s="254" t="s">
        <v>2447</v>
      </c>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2" t="s">
        <v>2448</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G669" s="263" t="s">
        <v>183</v>
      </c>
      <c r="AH669" s="263"/>
      <c r="AI669" s="263"/>
      <c r="AJ669" s="263"/>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7</v>
      </c>
      <c r="AH674" s="261"/>
      <c r="AI674" s="261"/>
      <c r="AJ674" s="261"/>
      <c r="AK674" s="261"/>
      <c r="AL674" s="261"/>
      <c r="AM674" s="261"/>
      <c r="AN674" s="261"/>
      <c r="AO674" s="261"/>
      <c r="AP674" s="261"/>
      <c r="AQ674" s="261"/>
      <c r="AR674" s="261"/>
      <c r="AS674" s="261"/>
      <c r="AT674" s="261"/>
    </row>
    <row r="675" spans="1:46" ht="45" customHeight="1" x14ac:dyDescent="0.25">
      <c r="A675" s="254" t="s">
        <v>2449</v>
      </c>
      <c r="B675" s="254"/>
      <c r="C675" s="254"/>
      <c r="D675" s="254"/>
      <c r="E675" s="254"/>
      <c r="F675" s="254"/>
      <c r="G675" s="254"/>
      <c r="H675" s="254"/>
      <c r="I675" s="254"/>
      <c r="J675" s="254"/>
      <c r="K675" s="254"/>
      <c r="L675" s="254"/>
      <c r="M675" s="254"/>
      <c r="N675" s="254"/>
      <c r="O675" s="254"/>
      <c r="P675" s="254"/>
      <c r="Q675" s="52">
        <v>2</v>
      </c>
      <c r="R675" s="264" t="s">
        <v>2450</v>
      </c>
      <c r="S675" s="264"/>
      <c r="T675" s="264"/>
      <c r="U675" s="264"/>
      <c r="V675" s="264"/>
      <c r="W675" s="264"/>
      <c r="X675" s="264"/>
      <c r="Y675" s="264"/>
      <c r="Z675" s="264"/>
      <c r="AA675" s="264"/>
      <c r="AB675" s="264"/>
      <c r="AC675" s="264"/>
      <c r="AD675" s="264"/>
      <c r="AE675" s="264"/>
      <c r="AF675" s="52">
        <v>2</v>
      </c>
      <c r="AG675" s="255"/>
      <c r="AH675" s="255"/>
      <c r="AI675" s="255"/>
      <c r="AJ675" s="255"/>
      <c r="AK675" s="255"/>
      <c r="AL675" s="255"/>
      <c r="AM675" s="255"/>
      <c r="AN675" s="255"/>
      <c r="AO675" s="255"/>
      <c r="AP675" s="255"/>
      <c r="AQ675" s="255"/>
      <c r="AR675" s="255"/>
      <c r="AS675" s="255"/>
      <c r="AT675" s="255"/>
    </row>
    <row r="676" spans="1:46" ht="45" customHeight="1" x14ac:dyDescent="0.25">
      <c r="A676" s="254" t="s">
        <v>2451</v>
      </c>
      <c r="B676" s="254"/>
      <c r="C676" s="254"/>
      <c r="D676" s="254"/>
      <c r="E676" s="254"/>
      <c r="F676" s="254"/>
      <c r="G676" s="254"/>
      <c r="H676" s="254"/>
      <c r="I676" s="254"/>
      <c r="J676" s="254"/>
      <c r="K676" s="254"/>
      <c r="L676" s="254"/>
      <c r="M676" s="254"/>
      <c r="N676" s="254"/>
      <c r="O676" s="254"/>
      <c r="P676" s="254"/>
      <c r="Q676" s="52">
        <v>2</v>
      </c>
      <c r="R676" s="256"/>
      <c r="S676" s="256"/>
      <c r="T676" s="256"/>
      <c r="U676" s="256"/>
      <c r="V676" s="256"/>
      <c r="W676" s="256"/>
      <c r="X676" s="256"/>
      <c r="Y676" s="256"/>
      <c r="Z676" s="256"/>
      <c r="AA676" s="256"/>
      <c r="AB676" s="256"/>
      <c r="AC676" s="256"/>
      <c r="AD676" s="256"/>
      <c r="AE676" s="256"/>
      <c r="AF676" s="52">
        <v>2</v>
      </c>
      <c r="AG676" s="256"/>
      <c r="AH676" s="256"/>
      <c r="AI676" s="256"/>
      <c r="AJ676" s="256"/>
      <c r="AK676" s="256"/>
      <c r="AL676" s="256"/>
      <c r="AM676" s="256"/>
      <c r="AN676" s="256"/>
      <c r="AO676" s="256"/>
      <c r="AP676" s="256"/>
      <c r="AQ676" s="256"/>
      <c r="AR676" s="256"/>
      <c r="AS676" s="256"/>
      <c r="AT676" s="256"/>
    </row>
    <row r="677" spans="1:46" ht="45" customHeight="1" x14ac:dyDescent="0.25">
      <c r="A677" s="254" t="s">
        <v>2452</v>
      </c>
      <c r="B677" s="254"/>
      <c r="C677" s="254"/>
      <c r="D677" s="254"/>
      <c r="E677" s="254"/>
      <c r="F677" s="254"/>
      <c r="G677" s="254"/>
      <c r="H677" s="254"/>
      <c r="I677" s="254"/>
      <c r="J677" s="254"/>
      <c r="K677" s="254"/>
      <c r="L677" s="254"/>
      <c r="M677" s="254"/>
      <c r="N677" s="254"/>
      <c r="O677" s="254"/>
      <c r="P677" s="254"/>
      <c r="Q677" s="52">
        <v>2</v>
      </c>
      <c r="R677" s="256"/>
      <c r="S677" s="256"/>
      <c r="T677" s="256"/>
      <c r="U677" s="256"/>
      <c r="V677" s="256"/>
      <c r="W677" s="256"/>
      <c r="X677" s="256"/>
      <c r="Y677" s="256"/>
      <c r="Z677" s="256"/>
      <c r="AA677" s="256"/>
      <c r="AB677" s="256"/>
      <c r="AC677" s="256"/>
      <c r="AD677" s="256"/>
      <c r="AE677" s="256"/>
      <c r="AF677" s="52">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2310</v>
      </c>
      <c r="B678" s="254" t="s">
        <v>2310</v>
      </c>
      <c r="C678" s="254" t="s">
        <v>2310</v>
      </c>
      <c r="D678" s="254" t="s">
        <v>2310</v>
      </c>
      <c r="E678" s="254" t="s">
        <v>2310</v>
      </c>
      <c r="F678" s="254" t="s">
        <v>2310</v>
      </c>
      <c r="G678" s="254" t="s">
        <v>2310</v>
      </c>
      <c r="H678" s="254" t="s">
        <v>2310</v>
      </c>
      <c r="I678" s="254" t="s">
        <v>2310</v>
      </c>
      <c r="J678" s="254" t="s">
        <v>2310</v>
      </c>
      <c r="K678" s="254" t="s">
        <v>2310</v>
      </c>
      <c r="L678" s="254" t="s">
        <v>2310</v>
      </c>
      <c r="M678" s="254" t="s">
        <v>2310</v>
      </c>
      <c r="N678" s="254" t="s">
        <v>2310</v>
      </c>
      <c r="O678" s="254" t="s">
        <v>2310</v>
      </c>
      <c r="P678" s="254" t="s">
        <v>2310</v>
      </c>
      <c r="Q678" s="52">
        <v>2</v>
      </c>
      <c r="R678" s="256"/>
      <c r="S678" s="256"/>
      <c r="T678" s="256"/>
      <c r="U678" s="256"/>
      <c r="V678" s="256"/>
      <c r="W678" s="256"/>
      <c r="X678" s="256"/>
      <c r="Y678" s="256"/>
      <c r="Z678" s="256"/>
      <c r="AA678" s="256"/>
      <c r="AB678" s="256"/>
      <c r="AC678" s="256"/>
      <c r="AD678" s="256"/>
      <c r="AE678" s="256"/>
      <c r="AF678" s="52">
        <v>2</v>
      </c>
      <c r="AG678" s="256"/>
      <c r="AH678" s="256"/>
      <c r="AI678" s="256"/>
      <c r="AJ678" s="256"/>
      <c r="AK678" s="256"/>
      <c r="AL678" s="256"/>
      <c r="AM678" s="256"/>
      <c r="AN678" s="256"/>
      <c r="AO678" s="256"/>
      <c r="AP678" s="256"/>
      <c r="AQ678" s="256"/>
      <c r="AR678" s="256"/>
      <c r="AS678" s="256"/>
      <c r="AT678" s="256"/>
    </row>
    <row r="679" spans="1:46" ht="45" customHeight="1" x14ac:dyDescent="0.25">
      <c r="A679" s="255" t="s">
        <v>2453</v>
      </c>
      <c r="B679" s="255" t="s">
        <v>2453</v>
      </c>
      <c r="C679" s="255" t="s">
        <v>2453</v>
      </c>
      <c r="D679" s="255" t="s">
        <v>2453</v>
      </c>
      <c r="E679" s="255" t="s">
        <v>2453</v>
      </c>
      <c r="F679" s="255" t="s">
        <v>2453</v>
      </c>
      <c r="G679" s="255" t="s">
        <v>2453</v>
      </c>
      <c r="H679" s="255" t="s">
        <v>2453</v>
      </c>
      <c r="I679" s="255" t="s">
        <v>2453</v>
      </c>
      <c r="J679" s="255" t="s">
        <v>2453</v>
      </c>
      <c r="K679" s="255" t="s">
        <v>2453</v>
      </c>
      <c r="L679" s="255" t="s">
        <v>2453</v>
      </c>
      <c r="M679" s="255" t="s">
        <v>2453</v>
      </c>
      <c r="N679" s="255" t="s">
        <v>2453</v>
      </c>
      <c r="O679" s="255" t="s">
        <v>2453</v>
      </c>
      <c r="P679" s="255" t="s">
        <v>2453</v>
      </c>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2454</v>
      </c>
      <c r="B680" s="255" t="s">
        <v>2454</v>
      </c>
      <c r="C680" s="255" t="s">
        <v>2454</v>
      </c>
      <c r="D680" s="255" t="s">
        <v>2454</v>
      </c>
      <c r="E680" s="255" t="s">
        <v>2454</v>
      </c>
      <c r="F680" s="255" t="s">
        <v>2454</v>
      </c>
      <c r="G680" s="255" t="s">
        <v>2454</v>
      </c>
      <c r="H680" s="255" t="s">
        <v>2454</v>
      </c>
      <c r="I680" s="255" t="s">
        <v>2454</v>
      </c>
      <c r="J680" s="255" t="s">
        <v>2454</v>
      </c>
      <c r="K680" s="255" t="s">
        <v>2454</v>
      </c>
      <c r="L680" s="255" t="s">
        <v>2454</v>
      </c>
      <c r="M680" s="255" t="s">
        <v>2454</v>
      </c>
      <c r="N680" s="255" t="s">
        <v>2454</v>
      </c>
      <c r="O680" s="255" t="s">
        <v>2454</v>
      </c>
      <c r="P680" s="255" t="s">
        <v>2454</v>
      </c>
      <c r="Q680" s="52">
        <v>2</v>
      </c>
      <c r="R680" s="255"/>
      <c r="S680" s="255"/>
      <c r="T680" s="255"/>
      <c r="U680" s="255"/>
      <c r="V680" s="255"/>
      <c r="W680" s="255"/>
      <c r="X680" s="255"/>
      <c r="Y680" s="255"/>
      <c r="Z680" s="255"/>
      <c r="AA680" s="255"/>
      <c r="AB680" s="255"/>
      <c r="AC680" s="255"/>
      <c r="AD680" s="255"/>
      <c r="AE680" s="255"/>
      <c r="AF680" s="52">
        <v>2</v>
      </c>
      <c r="AG680" s="255"/>
      <c r="AH680" s="255"/>
      <c r="AI680" s="255"/>
      <c r="AJ680" s="255"/>
      <c r="AK680" s="255"/>
      <c r="AL680" s="255"/>
      <c r="AM680" s="255"/>
      <c r="AN680" s="255"/>
      <c r="AO680" s="255"/>
      <c r="AP680" s="255"/>
      <c r="AQ680" s="255"/>
      <c r="AR680" s="255"/>
      <c r="AS680" s="255"/>
      <c r="AT680" s="255"/>
    </row>
    <row r="681" spans="1:46" ht="45" customHeight="1" x14ac:dyDescent="0.25">
      <c r="A681" s="254" t="s">
        <v>2455</v>
      </c>
      <c r="B681" s="254" t="s">
        <v>2455</v>
      </c>
      <c r="C681" s="254" t="s">
        <v>2455</v>
      </c>
      <c r="D681" s="254" t="s">
        <v>2455</v>
      </c>
      <c r="E681" s="254" t="s">
        <v>2455</v>
      </c>
      <c r="F681" s="254" t="s">
        <v>2455</v>
      </c>
      <c r="G681" s="254" t="s">
        <v>2455</v>
      </c>
      <c r="H681" s="254" t="s">
        <v>2455</v>
      </c>
      <c r="I681" s="254" t="s">
        <v>2455</v>
      </c>
      <c r="J681" s="254" t="s">
        <v>2455</v>
      </c>
      <c r="K681" s="254" t="s">
        <v>2455</v>
      </c>
      <c r="L681" s="254" t="s">
        <v>2455</v>
      </c>
      <c r="M681" s="254" t="s">
        <v>2455</v>
      </c>
      <c r="N681" s="254" t="s">
        <v>2455</v>
      </c>
      <c r="O681" s="254" t="s">
        <v>2455</v>
      </c>
      <c r="P681" s="254" t="s">
        <v>2455</v>
      </c>
      <c r="Q681" s="52">
        <v>2</v>
      </c>
      <c r="R681" s="255"/>
      <c r="S681" s="255"/>
      <c r="T681" s="255"/>
      <c r="U681" s="255"/>
      <c r="V681" s="255"/>
      <c r="W681" s="255"/>
      <c r="X681" s="255"/>
      <c r="Y681" s="255"/>
      <c r="Z681" s="255"/>
      <c r="AA681" s="255"/>
      <c r="AB681" s="255"/>
      <c r="AC681" s="255"/>
      <c r="AD681" s="255"/>
      <c r="AE681" s="255"/>
      <c r="AF681" s="52">
        <v>2</v>
      </c>
      <c r="AG681" s="255"/>
      <c r="AH681" s="255"/>
      <c r="AI681" s="255"/>
      <c r="AJ681" s="255"/>
      <c r="AK681" s="255"/>
      <c r="AL681" s="255"/>
      <c r="AM681" s="255"/>
      <c r="AN681" s="255"/>
      <c r="AO681" s="255"/>
      <c r="AP681" s="255"/>
      <c r="AQ681" s="255"/>
      <c r="AR681" s="255"/>
      <c r="AS681" s="255"/>
      <c r="AT681" s="255"/>
    </row>
    <row r="682" spans="1:46" ht="45" customHeight="1" x14ac:dyDescent="0.25">
      <c r="A682" s="254" t="s">
        <v>2456</v>
      </c>
      <c r="B682" s="254" t="s">
        <v>2456</v>
      </c>
      <c r="C682" s="254" t="s">
        <v>2456</v>
      </c>
      <c r="D682" s="254" t="s">
        <v>2456</v>
      </c>
      <c r="E682" s="254" t="s">
        <v>2456</v>
      </c>
      <c r="F682" s="254" t="s">
        <v>2456</v>
      </c>
      <c r="G682" s="254" t="s">
        <v>2456</v>
      </c>
      <c r="H682" s="254" t="s">
        <v>2456</v>
      </c>
      <c r="I682" s="254" t="s">
        <v>2456</v>
      </c>
      <c r="J682" s="254" t="s">
        <v>2456</v>
      </c>
      <c r="K682" s="254" t="s">
        <v>2456</v>
      </c>
      <c r="L682" s="254" t="s">
        <v>2456</v>
      </c>
      <c r="M682" s="254" t="s">
        <v>2456</v>
      </c>
      <c r="N682" s="254" t="s">
        <v>2456</v>
      </c>
      <c r="O682" s="254" t="s">
        <v>2456</v>
      </c>
      <c r="P682" s="254" t="s">
        <v>2456</v>
      </c>
      <c r="Q682" s="52">
        <v>2</v>
      </c>
      <c r="R682" s="255"/>
      <c r="S682" s="255"/>
      <c r="T682" s="255"/>
      <c r="U682" s="255"/>
      <c r="V682" s="255"/>
      <c r="W682" s="255"/>
      <c r="X682" s="255"/>
      <c r="Y682" s="255"/>
      <c r="Z682" s="255"/>
      <c r="AA682" s="255"/>
      <c r="AB682" s="255"/>
      <c r="AC682" s="255"/>
      <c r="AD682" s="255"/>
      <c r="AE682" s="255"/>
      <c r="AF682" s="52">
        <v>2</v>
      </c>
      <c r="AG682" s="255"/>
      <c r="AH682" s="255"/>
      <c r="AI682" s="255"/>
      <c r="AJ682" s="255"/>
      <c r="AK682" s="255"/>
      <c r="AL682" s="255"/>
      <c r="AM682" s="255"/>
      <c r="AN682" s="255"/>
      <c r="AO682" s="255"/>
      <c r="AP682" s="255"/>
      <c r="AQ682" s="255"/>
      <c r="AR682" s="255"/>
      <c r="AS682" s="255"/>
      <c r="AT682" s="255"/>
    </row>
    <row r="683" spans="1:46" ht="45" customHeight="1" x14ac:dyDescent="0.25">
      <c r="A683" s="254" t="s">
        <v>2457</v>
      </c>
      <c r="B683" s="254" t="s">
        <v>2457</v>
      </c>
      <c r="C683" s="254" t="s">
        <v>2457</v>
      </c>
      <c r="D683" s="254" t="s">
        <v>2457</v>
      </c>
      <c r="E683" s="254" t="s">
        <v>2457</v>
      </c>
      <c r="F683" s="254" t="s">
        <v>2457</v>
      </c>
      <c r="G683" s="254" t="s">
        <v>2457</v>
      </c>
      <c r="H683" s="254" t="s">
        <v>2457</v>
      </c>
      <c r="I683" s="254" t="s">
        <v>2457</v>
      </c>
      <c r="J683" s="254" t="s">
        <v>2457</v>
      </c>
      <c r="K683" s="254" t="s">
        <v>2457</v>
      </c>
      <c r="L683" s="254" t="s">
        <v>2457</v>
      </c>
      <c r="M683" s="254" t="s">
        <v>2457</v>
      </c>
      <c r="N683" s="254" t="s">
        <v>2457</v>
      </c>
      <c r="O683" s="254" t="s">
        <v>2457</v>
      </c>
      <c r="P683" s="254" t="s">
        <v>2457</v>
      </c>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2458</v>
      </c>
      <c r="B684" s="254" t="s">
        <v>2458</v>
      </c>
      <c r="C684" s="254" t="s">
        <v>2458</v>
      </c>
      <c r="D684" s="254" t="s">
        <v>2458</v>
      </c>
      <c r="E684" s="254" t="s">
        <v>2458</v>
      </c>
      <c r="F684" s="254" t="s">
        <v>2458</v>
      </c>
      <c r="G684" s="254" t="s">
        <v>2458</v>
      </c>
      <c r="H684" s="254" t="s">
        <v>2458</v>
      </c>
      <c r="I684" s="254" t="s">
        <v>2458</v>
      </c>
      <c r="J684" s="254" t="s">
        <v>2458</v>
      </c>
      <c r="K684" s="254" t="s">
        <v>2458</v>
      </c>
      <c r="L684" s="254" t="s">
        <v>2458</v>
      </c>
      <c r="M684" s="254" t="s">
        <v>2458</v>
      </c>
      <c r="N684" s="254" t="s">
        <v>2458</v>
      </c>
      <c r="O684" s="254" t="s">
        <v>2458</v>
      </c>
      <c r="P684" s="254" t="s">
        <v>2458</v>
      </c>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2459</v>
      </c>
      <c r="B687" s="254" t="s">
        <v>2459</v>
      </c>
      <c r="C687" s="254" t="s">
        <v>2459</v>
      </c>
      <c r="D687" s="254" t="s">
        <v>2459</v>
      </c>
      <c r="E687" s="254" t="s">
        <v>2459</v>
      </c>
      <c r="F687" s="254" t="s">
        <v>2459</v>
      </c>
      <c r="G687" s="254" t="s">
        <v>2459</v>
      </c>
      <c r="H687" s="254" t="s">
        <v>2459</v>
      </c>
      <c r="I687" s="254" t="s">
        <v>2459</v>
      </c>
      <c r="J687" s="254" t="s">
        <v>2459</v>
      </c>
      <c r="K687" s="254" t="s">
        <v>2459</v>
      </c>
      <c r="L687" s="254" t="s">
        <v>2459</v>
      </c>
      <c r="M687" s="254" t="s">
        <v>2459</v>
      </c>
      <c r="N687" s="254" t="s">
        <v>2459</v>
      </c>
      <c r="O687" s="254" t="s">
        <v>2459</v>
      </c>
      <c r="P687" s="254" t="s">
        <v>2459</v>
      </c>
      <c r="Q687" s="52">
        <v>2</v>
      </c>
      <c r="R687" s="255"/>
      <c r="S687" s="255"/>
      <c r="T687" s="255"/>
      <c r="U687" s="255"/>
      <c r="V687" s="255"/>
      <c r="W687" s="255"/>
      <c r="X687" s="255"/>
      <c r="Y687" s="255"/>
      <c r="Z687" s="255"/>
      <c r="AA687" s="255"/>
      <c r="AB687" s="255"/>
      <c r="AC687" s="255"/>
      <c r="AD687" s="255"/>
      <c r="AE687" s="255"/>
      <c r="AF687" s="52">
        <v>2</v>
      </c>
      <c r="AG687" s="255"/>
      <c r="AH687" s="255"/>
      <c r="AI687" s="255"/>
      <c r="AJ687" s="255"/>
      <c r="AK687" s="255"/>
      <c r="AL687" s="255"/>
      <c r="AM687" s="255"/>
      <c r="AN687" s="255"/>
      <c r="AO687" s="255"/>
      <c r="AP687" s="255"/>
      <c r="AQ687" s="255"/>
      <c r="AR687" s="255"/>
      <c r="AS687" s="255"/>
      <c r="AT687" s="255"/>
    </row>
    <row r="688" spans="1:46" ht="45" customHeight="1" x14ac:dyDescent="0.25">
      <c r="A688" s="254" t="s">
        <v>2460</v>
      </c>
      <c r="B688" s="254" t="s">
        <v>2460</v>
      </c>
      <c r="C688" s="254" t="s">
        <v>2460</v>
      </c>
      <c r="D688" s="254" t="s">
        <v>2460</v>
      </c>
      <c r="E688" s="254" t="s">
        <v>2460</v>
      </c>
      <c r="F688" s="254" t="s">
        <v>2460</v>
      </c>
      <c r="G688" s="254" t="s">
        <v>2460</v>
      </c>
      <c r="H688" s="254" t="s">
        <v>2460</v>
      </c>
      <c r="I688" s="254" t="s">
        <v>2460</v>
      </c>
      <c r="J688" s="254" t="s">
        <v>2460</v>
      </c>
      <c r="K688" s="254" t="s">
        <v>2460</v>
      </c>
      <c r="L688" s="254" t="s">
        <v>2460</v>
      </c>
      <c r="M688" s="254" t="s">
        <v>2460</v>
      </c>
      <c r="N688" s="254" t="s">
        <v>2460</v>
      </c>
      <c r="O688" s="254" t="s">
        <v>2460</v>
      </c>
      <c r="P688" s="254" t="s">
        <v>2460</v>
      </c>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2461</v>
      </c>
      <c r="B689" s="254" t="s">
        <v>2461</v>
      </c>
      <c r="C689" s="254" t="s">
        <v>2461</v>
      </c>
      <c r="D689" s="254" t="s">
        <v>2461</v>
      </c>
      <c r="E689" s="254" t="s">
        <v>2461</v>
      </c>
      <c r="F689" s="254" t="s">
        <v>2461</v>
      </c>
      <c r="G689" s="254" t="s">
        <v>2461</v>
      </c>
      <c r="H689" s="254" t="s">
        <v>2461</v>
      </c>
      <c r="I689" s="254" t="s">
        <v>2461</v>
      </c>
      <c r="J689" s="254" t="s">
        <v>2461</v>
      </c>
      <c r="K689" s="254" t="s">
        <v>2461</v>
      </c>
      <c r="L689" s="254" t="s">
        <v>2461</v>
      </c>
      <c r="M689" s="254" t="s">
        <v>2461</v>
      </c>
      <c r="N689" s="254" t="s">
        <v>2461</v>
      </c>
      <c r="O689" s="254" t="s">
        <v>2461</v>
      </c>
      <c r="P689" s="254" t="s">
        <v>2461</v>
      </c>
      <c r="Q689" s="52">
        <v>2</v>
      </c>
      <c r="R689" s="255"/>
      <c r="S689" s="255"/>
      <c r="T689" s="255"/>
      <c r="U689" s="255"/>
      <c r="V689" s="255"/>
      <c r="W689" s="255"/>
      <c r="X689" s="255"/>
      <c r="Y689" s="255"/>
      <c r="Z689" s="255"/>
      <c r="AA689" s="255"/>
      <c r="AB689" s="255"/>
      <c r="AC689" s="255"/>
      <c r="AD689" s="255"/>
      <c r="AE689" s="255"/>
      <c r="AF689" s="52">
        <v>2</v>
      </c>
      <c r="AG689" s="255"/>
      <c r="AH689" s="255"/>
      <c r="AI689" s="255"/>
      <c r="AJ689" s="255"/>
      <c r="AK689" s="255"/>
      <c r="AL689" s="255"/>
      <c r="AM689" s="255"/>
      <c r="AN689" s="255"/>
      <c r="AO689" s="255"/>
      <c r="AP689" s="255"/>
      <c r="AQ689" s="255"/>
      <c r="AR689" s="255"/>
      <c r="AS689" s="255"/>
      <c r="AT689" s="255"/>
    </row>
    <row r="690" spans="1:46" ht="45" customHeight="1" x14ac:dyDescent="0.25">
      <c r="A690" s="254" t="s">
        <v>2462</v>
      </c>
      <c r="B690" s="254" t="s">
        <v>2462</v>
      </c>
      <c r="C690" s="254" t="s">
        <v>2462</v>
      </c>
      <c r="D690" s="254" t="s">
        <v>2462</v>
      </c>
      <c r="E690" s="254" t="s">
        <v>2462</v>
      </c>
      <c r="F690" s="254" t="s">
        <v>2462</v>
      </c>
      <c r="G690" s="254" t="s">
        <v>2462</v>
      </c>
      <c r="H690" s="254" t="s">
        <v>2462</v>
      </c>
      <c r="I690" s="254" t="s">
        <v>2462</v>
      </c>
      <c r="J690" s="254" t="s">
        <v>2462</v>
      </c>
      <c r="K690" s="254" t="s">
        <v>2462</v>
      </c>
      <c r="L690" s="254" t="s">
        <v>2462</v>
      </c>
      <c r="M690" s="254" t="s">
        <v>2462</v>
      </c>
      <c r="N690" s="254" t="s">
        <v>2462</v>
      </c>
      <c r="O690" s="254" t="s">
        <v>2462</v>
      </c>
      <c r="P690" s="254" t="s">
        <v>2462</v>
      </c>
      <c r="Q690" s="52">
        <v>2</v>
      </c>
      <c r="R690" s="255"/>
      <c r="S690" s="255"/>
      <c r="T690" s="255"/>
      <c r="U690" s="255"/>
      <c r="V690" s="255"/>
      <c r="W690" s="255"/>
      <c r="X690" s="255"/>
      <c r="Y690" s="255"/>
      <c r="Z690" s="255"/>
      <c r="AA690" s="255"/>
      <c r="AB690" s="255"/>
      <c r="AC690" s="255"/>
      <c r="AD690" s="255"/>
      <c r="AE690" s="255"/>
      <c r="AF690" s="52">
        <v>2</v>
      </c>
      <c r="AG690" s="255"/>
      <c r="AH690" s="255"/>
      <c r="AI690" s="255"/>
      <c r="AJ690" s="255"/>
      <c r="AK690" s="255"/>
      <c r="AL690" s="255"/>
      <c r="AM690" s="255"/>
      <c r="AN690" s="255"/>
      <c r="AO690" s="255"/>
      <c r="AP690" s="255"/>
      <c r="AQ690" s="255"/>
      <c r="AR690" s="255"/>
      <c r="AS690" s="255"/>
      <c r="AT690" s="255"/>
    </row>
    <row r="691" spans="1:46" ht="45" customHeight="1" x14ac:dyDescent="0.25">
      <c r="A691" s="254" t="s">
        <v>2463</v>
      </c>
      <c r="B691" s="254" t="s">
        <v>2463</v>
      </c>
      <c r="C691" s="254" t="s">
        <v>2463</v>
      </c>
      <c r="D691" s="254" t="s">
        <v>2463</v>
      </c>
      <c r="E691" s="254" t="s">
        <v>2463</v>
      </c>
      <c r="F691" s="254" t="s">
        <v>2463</v>
      </c>
      <c r="G691" s="254" t="s">
        <v>2463</v>
      </c>
      <c r="H691" s="254" t="s">
        <v>2463</v>
      </c>
      <c r="I691" s="254" t="s">
        <v>2463</v>
      </c>
      <c r="J691" s="254" t="s">
        <v>2463</v>
      </c>
      <c r="K691" s="254" t="s">
        <v>2463</v>
      </c>
      <c r="L691" s="254" t="s">
        <v>2463</v>
      </c>
      <c r="M691" s="254" t="s">
        <v>2463</v>
      </c>
      <c r="N691" s="254" t="s">
        <v>2463</v>
      </c>
      <c r="O691" s="254" t="s">
        <v>2463</v>
      </c>
      <c r="P691" s="254" t="s">
        <v>2463</v>
      </c>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2464</v>
      </c>
      <c r="B692" s="254" t="s">
        <v>2464</v>
      </c>
      <c r="C692" s="254" t="s">
        <v>2464</v>
      </c>
      <c r="D692" s="254" t="s">
        <v>2464</v>
      </c>
      <c r="E692" s="254" t="s">
        <v>2464</v>
      </c>
      <c r="F692" s="254" t="s">
        <v>2464</v>
      </c>
      <c r="G692" s="254" t="s">
        <v>2464</v>
      </c>
      <c r="H692" s="254" t="s">
        <v>2464</v>
      </c>
      <c r="I692" s="254" t="s">
        <v>2464</v>
      </c>
      <c r="J692" s="254" t="s">
        <v>2464</v>
      </c>
      <c r="K692" s="254" t="s">
        <v>2464</v>
      </c>
      <c r="L692" s="254" t="s">
        <v>2464</v>
      </c>
      <c r="M692" s="254" t="s">
        <v>2464</v>
      </c>
      <c r="N692" s="254" t="s">
        <v>2464</v>
      </c>
      <c r="O692" s="254" t="s">
        <v>2464</v>
      </c>
      <c r="P692" s="254" t="s">
        <v>2464</v>
      </c>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2465</v>
      </c>
      <c r="B693" s="254" t="s">
        <v>2465</v>
      </c>
      <c r="C693" s="254" t="s">
        <v>2465</v>
      </c>
      <c r="D693" s="254" t="s">
        <v>2465</v>
      </c>
      <c r="E693" s="254" t="s">
        <v>2465</v>
      </c>
      <c r="F693" s="254" t="s">
        <v>2465</v>
      </c>
      <c r="G693" s="254" t="s">
        <v>2465</v>
      </c>
      <c r="H693" s="254" t="s">
        <v>2465</v>
      </c>
      <c r="I693" s="254" t="s">
        <v>2465</v>
      </c>
      <c r="J693" s="254" t="s">
        <v>2465</v>
      </c>
      <c r="K693" s="254" t="s">
        <v>2465</v>
      </c>
      <c r="L693" s="254" t="s">
        <v>2465</v>
      </c>
      <c r="M693" s="254" t="s">
        <v>2465</v>
      </c>
      <c r="N693" s="254" t="s">
        <v>2465</v>
      </c>
      <c r="O693" s="254" t="s">
        <v>2465</v>
      </c>
      <c r="P693" s="254" t="s">
        <v>2465</v>
      </c>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2466</v>
      </c>
      <c r="B694" s="254" t="s">
        <v>2466</v>
      </c>
      <c r="C694" s="254" t="s">
        <v>2466</v>
      </c>
      <c r="D694" s="254" t="s">
        <v>2466</v>
      </c>
      <c r="E694" s="254" t="s">
        <v>2466</v>
      </c>
      <c r="F694" s="254" t="s">
        <v>2466</v>
      </c>
      <c r="G694" s="254" t="s">
        <v>2466</v>
      </c>
      <c r="H694" s="254" t="s">
        <v>2466</v>
      </c>
      <c r="I694" s="254" t="s">
        <v>2466</v>
      </c>
      <c r="J694" s="254" t="s">
        <v>2466</v>
      </c>
      <c r="K694" s="254" t="s">
        <v>2466</v>
      </c>
      <c r="L694" s="254" t="s">
        <v>2466</v>
      </c>
      <c r="M694" s="254" t="s">
        <v>2466</v>
      </c>
      <c r="N694" s="254" t="s">
        <v>2466</v>
      </c>
      <c r="O694" s="254" t="s">
        <v>2466</v>
      </c>
      <c r="P694" s="254" t="s">
        <v>2466</v>
      </c>
      <c r="Q694" s="52">
        <v>2</v>
      </c>
      <c r="R694" s="255"/>
      <c r="S694" s="255"/>
      <c r="T694" s="255"/>
      <c r="U694" s="255"/>
      <c r="V694" s="255"/>
      <c r="W694" s="255"/>
      <c r="X694" s="255"/>
      <c r="Y694" s="255"/>
      <c r="Z694" s="255"/>
      <c r="AA694" s="255"/>
      <c r="AB694" s="255"/>
      <c r="AC694" s="255"/>
      <c r="AD694" s="255"/>
      <c r="AE694" s="255"/>
      <c r="AF694" s="52">
        <v>2</v>
      </c>
      <c r="AG694" s="255"/>
      <c r="AH694" s="255"/>
      <c r="AI694" s="255"/>
      <c r="AJ694" s="255"/>
      <c r="AK694" s="255"/>
      <c r="AL694" s="255"/>
      <c r="AM694" s="255"/>
      <c r="AN694" s="255"/>
      <c r="AO694" s="255"/>
      <c r="AP694" s="255"/>
      <c r="AQ694" s="255"/>
      <c r="AR694" s="255"/>
      <c r="AS694" s="255"/>
      <c r="AT694" s="255"/>
    </row>
    <row r="695" spans="1:46" ht="45" customHeight="1" x14ac:dyDescent="0.25">
      <c r="A695" s="254" t="s">
        <v>2467</v>
      </c>
      <c r="B695" s="254" t="s">
        <v>2467</v>
      </c>
      <c r="C695" s="254" t="s">
        <v>2467</v>
      </c>
      <c r="D695" s="254" t="s">
        <v>2467</v>
      </c>
      <c r="E695" s="254" t="s">
        <v>2467</v>
      </c>
      <c r="F695" s="254" t="s">
        <v>2467</v>
      </c>
      <c r="G695" s="254" t="s">
        <v>2467</v>
      </c>
      <c r="H695" s="254" t="s">
        <v>2467</v>
      </c>
      <c r="I695" s="254" t="s">
        <v>2467</v>
      </c>
      <c r="J695" s="254" t="s">
        <v>2467</v>
      </c>
      <c r="K695" s="254" t="s">
        <v>2467</v>
      </c>
      <c r="L695" s="254" t="s">
        <v>2467</v>
      </c>
      <c r="M695" s="254" t="s">
        <v>2467</v>
      </c>
      <c r="N695" s="254" t="s">
        <v>2467</v>
      </c>
      <c r="O695" s="254" t="s">
        <v>2467</v>
      </c>
      <c r="P695" s="254" t="s">
        <v>2467</v>
      </c>
      <c r="Q695" s="52">
        <v>2</v>
      </c>
      <c r="R695" s="255"/>
      <c r="S695" s="255"/>
      <c r="T695" s="255"/>
      <c r="U695" s="255"/>
      <c r="V695" s="255"/>
      <c r="W695" s="255"/>
      <c r="X695" s="255"/>
      <c r="Y695" s="255"/>
      <c r="Z695" s="255"/>
      <c r="AA695" s="255"/>
      <c r="AB695" s="255"/>
      <c r="AC695" s="255"/>
      <c r="AD695" s="255"/>
      <c r="AE695" s="255"/>
      <c r="AF695" s="52">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2" t="s">
        <v>2468</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G698" s="263" t="s">
        <v>183</v>
      </c>
      <c r="AH698" s="263"/>
      <c r="AI698" s="263"/>
      <c r="AJ698" s="263"/>
      <c r="AK698" s="56">
        <f>(('Artículo 123 (resumen PI)'!C33*0.8+'Artículo 123 (resumen PI)'!F33*0.2)+('Artículo 123 (resumen SIPOT)'!C33*0.8+'Artículo 123 (resumen SIPOT)'!F33*0.2))/2</f>
        <v>100.00000000000001</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7</v>
      </c>
      <c r="AH703" s="261"/>
      <c r="AI703" s="261"/>
      <c r="AJ703" s="261"/>
      <c r="AK703" s="261"/>
      <c r="AL703" s="261"/>
      <c r="AM703" s="261"/>
      <c r="AN703" s="261"/>
      <c r="AO703" s="261"/>
      <c r="AP703" s="261"/>
      <c r="AQ703" s="261"/>
      <c r="AR703" s="261"/>
      <c r="AS703" s="261"/>
      <c r="AT703" s="261"/>
    </row>
    <row r="704" spans="1:46" ht="45" customHeight="1" x14ac:dyDescent="0.25">
      <c r="A704" s="254" t="s">
        <v>2449</v>
      </c>
      <c r="B704" s="254"/>
      <c r="C704" s="254"/>
      <c r="D704" s="254"/>
      <c r="E704" s="254"/>
      <c r="F704" s="254"/>
      <c r="G704" s="254"/>
      <c r="H704" s="254"/>
      <c r="I704" s="254"/>
      <c r="J704" s="254"/>
      <c r="K704" s="254"/>
      <c r="L704" s="254"/>
      <c r="M704" s="254"/>
      <c r="N704" s="254"/>
      <c r="O704" s="254"/>
      <c r="P704" s="254"/>
      <c r="Q704" s="52">
        <v>2</v>
      </c>
      <c r="R704" s="264" t="s">
        <v>2450</v>
      </c>
      <c r="S704" s="264"/>
      <c r="T704" s="264"/>
      <c r="U704" s="264"/>
      <c r="V704" s="264"/>
      <c r="W704" s="264"/>
      <c r="X704" s="264"/>
      <c r="Y704" s="264"/>
      <c r="Z704" s="264"/>
      <c r="AA704" s="264"/>
      <c r="AB704" s="264"/>
      <c r="AC704" s="264"/>
      <c r="AD704" s="264"/>
      <c r="AE704" s="264"/>
      <c r="AF704" s="52">
        <v>2</v>
      </c>
      <c r="AG704" s="255"/>
      <c r="AH704" s="255"/>
      <c r="AI704" s="255"/>
      <c r="AJ704" s="255"/>
      <c r="AK704" s="255"/>
      <c r="AL704" s="255"/>
      <c r="AM704" s="255"/>
      <c r="AN704" s="255"/>
      <c r="AO704" s="255"/>
      <c r="AP704" s="255"/>
      <c r="AQ704" s="255"/>
      <c r="AR704" s="255"/>
      <c r="AS704" s="255"/>
      <c r="AT704" s="255"/>
    </row>
    <row r="705" spans="1:46" ht="45" customHeight="1" x14ac:dyDescent="0.25">
      <c r="A705" s="254" t="s">
        <v>2451</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2452</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2310</v>
      </c>
      <c r="B707" s="254" t="s">
        <v>2310</v>
      </c>
      <c r="C707" s="254" t="s">
        <v>2310</v>
      </c>
      <c r="D707" s="254" t="s">
        <v>2310</v>
      </c>
      <c r="E707" s="254" t="s">
        <v>2310</v>
      </c>
      <c r="F707" s="254" t="s">
        <v>2310</v>
      </c>
      <c r="G707" s="254" t="s">
        <v>2310</v>
      </c>
      <c r="H707" s="254" t="s">
        <v>2310</v>
      </c>
      <c r="I707" s="254" t="s">
        <v>2310</v>
      </c>
      <c r="J707" s="254" t="s">
        <v>2310</v>
      </c>
      <c r="K707" s="254" t="s">
        <v>2310</v>
      </c>
      <c r="L707" s="254" t="s">
        <v>2310</v>
      </c>
      <c r="M707" s="254" t="s">
        <v>2310</v>
      </c>
      <c r="N707" s="254" t="s">
        <v>2310</v>
      </c>
      <c r="O707" s="254" t="s">
        <v>2310</v>
      </c>
      <c r="P707" s="254" t="s">
        <v>2310</v>
      </c>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255" t="s">
        <v>2469</v>
      </c>
      <c r="B708" s="255" t="s">
        <v>2469</v>
      </c>
      <c r="C708" s="255" t="s">
        <v>2469</v>
      </c>
      <c r="D708" s="255" t="s">
        <v>2469</v>
      </c>
      <c r="E708" s="255" t="s">
        <v>2469</v>
      </c>
      <c r="F708" s="255" t="s">
        <v>2469</v>
      </c>
      <c r="G708" s="255" t="s">
        <v>2469</v>
      </c>
      <c r="H708" s="255" t="s">
        <v>2469</v>
      </c>
      <c r="I708" s="255" t="s">
        <v>2469</v>
      </c>
      <c r="J708" s="255" t="s">
        <v>2469</v>
      </c>
      <c r="K708" s="255" t="s">
        <v>2469</v>
      </c>
      <c r="L708" s="255" t="s">
        <v>2469</v>
      </c>
      <c r="M708" s="255" t="s">
        <v>2469</v>
      </c>
      <c r="N708" s="255" t="s">
        <v>2469</v>
      </c>
      <c r="O708" s="255" t="s">
        <v>2469</v>
      </c>
      <c r="P708" s="255" t="s">
        <v>2469</v>
      </c>
      <c r="Q708" s="52">
        <v>2</v>
      </c>
      <c r="R708" s="256"/>
      <c r="S708" s="256"/>
      <c r="T708" s="256"/>
      <c r="U708" s="256"/>
      <c r="V708" s="256"/>
      <c r="W708" s="256"/>
      <c r="X708" s="256"/>
      <c r="Y708" s="256"/>
      <c r="Z708" s="256"/>
      <c r="AA708" s="256"/>
      <c r="AB708" s="256"/>
      <c r="AC708" s="256"/>
      <c r="AD708" s="256"/>
      <c r="AE708" s="256"/>
      <c r="AF708" s="52">
        <v>2</v>
      </c>
      <c r="AG708" s="256"/>
      <c r="AH708" s="256"/>
      <c r="AI708" s="256"/>
      <c r="AJ708" s="256"/>
      <c r="AK708" s="256"/>
      <c r="AL708" s="256"/>
      <c r="AM708" s="256"/>
      <c r="AN708" s="256"/>
      <c r="AO708" s="256"/>
      <c r="AP708" s="256"/>
      <c r="AQ708" s="256"/>
      <c r="AR708" s="256"/>
      <c r="AS708" s="256"/>
      <c r="AT708" s="256"/>
    </row>
    <row r="709" spans="1:46" ht="45" customHeight="1" x14ac:dyDescent="0.25">
      <c r="A709" s="255" t="s">
        <v>2454</v>
      </c>
      <c r="B709" s="255" t="s">
        <v>2454</v>
      </c>
      <c r="C709" s="255" t="s">
        <v>2454</v>
      </c>
      <c r="D709" s="255" t="s">
        <v>2454</v>
      </c>
      <c r="E709" s="255" t="s">
        <v>2454</v>
      </c>
      <c r="F709" s="255" t="s">
        <v>2454</v>
      </c>
      <c r="G709" s="255" t="s">
        <v>2454</v>
      </c>
      <c r="H709" s="255" t="s">
        <v>2454</v>
      </c>
      <c r="I709" s="255" t="s">
        <v>2454</v>
      </c>
      <c r="J709" s="255" t="s">
        <v>2454</v>
      </c>
      <c r="K709" s="255" t="s">
        <v>2454</v>
      </c>
      <c r="L709" s="255" t="s">
        <v>2454</v>
      </c>
      <c r="M709" s="255" t="s">
        <v>2454</v>
      </c>
      <c r="N709" s="255" t="s">
        <v>2454</v>
      </c>
      <c r="O709" s="255" t="s">
        <v>2454</v>
      </c>
      <c r="P709" s="255" t="s">
        <v>2454</v>
      </c>
      <c r="Q709" s="52">
        <v>2</v>
      </c>
      <c r="R709" s="255"/>
      <c r="S709" s="255"/>
      <c r="T709" s="255"/>
      <c r="U709" s="255"/>
      <c r="V709" s="255"/>
      <c r="W709" s="255"/>
      <c r="X709" s="255"/>
      <c r="Y709" s="255"/>
      <c r="Z709" s="255"/>
      <c r="AA709" s="255"/>
      <c r="AB709" s="255"/>
      <c r="AC709" s="255"/>
      <c r="AD709" s="255"/>
      <c r="AE709" s="255"/>
      <c r="AF709" s="52">
        <v>2</v>
      </c>
      <c r="AG709" s="255"/>
      <c r="AH709" s="255"/>
      <c r="AI709" s="255"/>
      <c r="AJ709" s="255"/>
      <c r="AK709" s="255"/>
      <c r="AL709" s="255"/>
      <c r="AM709" s="255"/>
      <c r="AN709" s="255"/>
      <c r="AO709" s="255"/>
      <c r="AP709" s="255"/>
      <c r="AQ709" s="255"/>
      <c r="AR709" s="255"/>
      <c r="AS709" s="255"/>
      <c r="AT709" s="255"/>
    </row>
    <row r="710" spans="1:46" ht="45" customHeight="1" x14ac:dyDescent="0.25">
      <c r="A710" s="254" t="s">
        <v>2455</v>
      </c>
      <c r="B710" s="254" t="s">
        <v>2455</v>
      </c>
      <c r="C710" s="254" t="s">
        <v>2455</v>
      </c>
      <c r="D710" s="254" t="s">
        <v>2455</v>
      </c>
      <c r="E710" s="254" t="s">
        <v>2455</v>
      </c>
      <c r="F710" s="254" t="s">
        <v>2455</v>
      </c>
      <c r="G710" s="254" t="s">
        <v>2455</v>
      </c>
      <c r="H710" s="254" t="s">
        <v>2455</v>
      </c>
      <c r="I710" s="254" t="s">
        <v>2455</v>
      </c>
      <c r="J710" s="254" t="s">
        <v>2455</v>
      </c>
      <c r="K710" s="254" t="s">
        <v>2455</v>
      </c>
      <c r="L710" s="254" t="s">
        <v>2455</v>
      </c>
      <c r="M710" s="254" t="s">
        <v>2455</v>
      </c>
      <c r="N710" s="254" t="s">
        <v>2455</v>
      </c>
      <c r="O710" s="254" t="s">
        <v>2455</v>
      </c>
      <c r="P710" s="254" t="s">
        <v>2455</v>
      </c>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2470</v>
      </c>
      <c r="B711" s="254" t="s">
        <v>2470</v>
      </c>
      <c r="C711" s="254" t="s">
        <v>2470</v>
      </c>
      <c r="D711" s="254" t="s">
        <v>2470</v>
      </c>
      <c r="E711" s="254" t="s">
        <v>2470</v>
      </c>
      <c r="F711" s="254" t="s">
        <v>2470</v>
      </c>
      <c r="G711" s="254" t="s">
        <v>2470</v>
      </c>
      <c r="H711" s="254" t="s">
        <v>2470</v>
      </c>
      <c r="I711" s="254" t="s">
        <v>2470</v>
      </c>
      <c r="J711" s="254" t="s">
        <v>2470</v>
      </c>
      <c r="K711" s="254" t="s">
        <v>2470</v>
      </c>
      <c r="L711" s="254" t="s">
        <v>2470</v>
      </c>
      <c r="M711" s="254" t="s">
        <v>2470</v>
      </c>
      <c r="N711" s="254" t="s">
        <v>2470</v>
      </c>
      <c r="O711" s="254" t="s">
        <v>2470</v>
      </c>
      <c r="P711" s="254" t="s">
        <v>2470</v>
      </c>
      <c r="Q711" s="52">
        <v>2</v>
      </c>
      <c r="R711" s="255"/>
      <c r="S711" s="255"/>
      <c r="T711" s="255"/>
      <c r="U711" s="255"/>
      <c r="V711" s="255"/>
      <c r="W711" s="255"/>
      <c r="X711" s="255"/>
      <c r="Y711" s="255"/>
      <c r="Z711" s="255"/>
      <c r="AA711" s="255"/>
      <c r="AB711" s="255"/>
      <c r="AC711" s="255"/>
      <c r="AD711" s="255"/>
      <c r="AE711" s="255"/>
      <c r="AF711" s="52">
        <v>2</v>
      </c>
      <c r="AG711" s="255"/>
      <c r="AH711" s="255"/>
      <c r="AI711" s="255"/>
      <c r="AJ711" s="255"/>
      <c r="AK711" s="255"/>
      <c r="AL711" s="255"/>
      <c r="AM711" s="255"/>
      <c r="AN711" s="255"/>
      <c r="AO711" s="255"/>
      <c r="AP711" s="255"/>
      <c r="AQ711" s="255"/>
      <c r="AR711" s="255"/>
      <c r="AS711" s="255"/>
      <c r="AT711" s="255"/>
    </row>
    <row r="712" spans="1:46" ht="45" customHeight="1" x14ac:dyDescent="0.25">
      <c r="A712" s="254" t="s">
        <v>2471</v>
      </c>
      <c r="B712" s="254" t="s">
        <v>2471</v>
      </c>
      <c r="C712" s="254" t="s">
        <v>2471</v>
      </c>
      <c r="D712" s="254" t="s">
        <v>2471</v>
      </c>
      <c r="E712" s="254" t="s">
        <v>2471</v>
      </c>
      <c r="F712" s="254" t="s">
        <v>2471</v>
      </c>
      <c r="G712" s="254" t="s">
        <v>2471</v>
      </c>
      <c r="H712" s="254" t="s">
        <v>2471</v>
      </c>
      <c r="I712" s="254" t="s">
        <v>2471</v>
      </c>
      <c r="J712" s="254" t="s">
        <v>2471</v>
      </c>
      <c r="K712" s="254" t="s">
        <v>2471</v>
      </c>
      <c r="L712" s="254" t="s">
        <v>2471</v>
      </c>
      <c r="M712" s="254" t="s">
        <v>2471</v>
      </c>
      <c r="N712" s="254" t="s">
        <v>2471</v>
      </c>
      <c r="O712" s="254" t="s">
        <v>2471</v>
      </c>
      <c r="P712" s="254" t="s">
        <v>2471</v>
      </c>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4" t="s">
        <v>2472</v>
      </c>
      <c r="B713" s="254" t="s">
        <v>2472</v>
      </c>
      <c r="C713" s="254" t="s">
        <v>2472</v>
      </c>
      <c r="D713" s="254" t="s">
        <v>2472</v>
      </c>
      <c r="E713" s="254" t="s">
        <v>2472</v>
      </c>
      <c r="F713" s="254" t="s">
        <v>2472</v>
      </c>
      <c r="G713" s="254" t="s">
        <v>2472</v>
      </c>
      <c r="H713" s="254" t="s">
        <v>2472</v>
      </c>
      <c r="I713" s="254" t="s">
        <v>2472</v>
      </c>
      <c r="J713" s="254" t="s">
        <v>2472</v>
      </c>
      <c r="K713" s="254" t="s">
        <v>2472</v>
      </c>
      <c r="L713" s="254" t="s">
        <v>2472</v>
      </c>
      <c r="M713" s="254" t="s">
        <v>2472</v>
      </c>
      <c r="N713" s="254" t="s">
        <v>2472</v>
      </c>
      <c r="O713" s="254" t="s">
        <v>2472</v>
      </c>
      <c r="P713" s="254" t="s">
        <v>2472</v>
      </c>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4" t="s">
        <v>2473</v>
      </c>
      <c r="B714" s="254" t="s">
        <v>2473</v>
      </c>
      <c r="C714" s="254" t="s">
        <v>2473</v>
      </c>
      <c r="D714" s="254" t="s">
        <v>2473</v>
      </c>
      <c r="E714" s="254" t="s">
        <v>2473</v>
      </c>
      <c r="F714" s="254" t="s">
        <v>2473</v>
      </c>
      <c r="G714" s="254" t="s">
        <v>2473</v>
      </c>
      <c r="H714" s="254" t="s">
        <v>2473</v>
      </c>
      <c r="I714" s="254" t="s">
        <v>2473</v>
      </c>
      <c r="J714" s="254" t="s">
        <v>2473</v>
      </c>
      <c r="K714" s="254" t="s">
        <v>2473</v>
      </c>
      <c r="L714" s="254" t="s">
        <v>2473</v>
      </c>
      <c r="M714" s="254" t="s">
        <v>2473</v>
      </c>
      <c r="N714" s="254" t="s">
        <v>2473</v>
      </c>
      <c r="O714" s="254" t="s">
        <v>2473</v>
      </c>
      <c r="P714" s="254" t="s">
        <v>2473</v>
      </c>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2474</v>
      </c>
      <c r="B717" s="254" t="s">
        <v>2474</v>
      </c>
      <c r="C717" s="254" t="s">
        <v>2474</v>
      </c>
      <c r="D717" s="254" t="s">
        <v>2474</v>
      </c>
      <c r="E717" s="254" t="s">
        <v>2474</v>
      </c>
      <c r="F717" s="254" t="s">
        <v>2474</v>
      </c>
      <c r="G717" s="254" t="s">
        <v>2474</v>
      </c>
      <c r="H717" s="254" t="s">
        <v>2474</v>
      </c>
      <c r="I717" s="254" t="s">
        <v>2474</v>
      </c>
      <c r="J717" s="254" t="s">
        <v>2474</v>
      </c>
      <c r="K717" s="254" t="s">
        <v>2474</v>
      </c>
      <c r="L717" s="254" t="s">
        <v>2474</v>
      </c>
      <c r="M717" s="254" t="s">
        <v>2474</v>
      </c>
      <c r="N717" s="254" t="s">
        <v>2474</v>
      </c>
      <c r="O717" s="254" t="s">
        <v>2474</v>
      </c>
      <c r="P717" s="254" t="s">
        <v>2474</v>
      </c>
      <c r="Q717" s="52">
        <v>2</v>
      </c>
      <c r="R717" s="255"/>
      <c r="S717" s="255"/>
      <c r="T717" s="255"/>
      <c r="U717" s="255"/>
      <c r="V717" s="255"/>
      <c r="W717" s="255"/>
      <c r="X717" s="255"/>
      <c r="Y717" s="255"/>
      <c r="Z717" s="255"/>
      <c r="AA717" s="255"/>
      <c r="AB717" s="255"/>
      <c r="AC717" s="255"/>
      <c r="AD717" s="255"/>
      <c r="AE717" s="255"/>
      <c r="AF717" s="52">
        <v>2</v>
      </c>
      <c r="AG717" s="255"/>
      <c r="AH717" s="255"/>
      <c r="AI717" s="255"/>
      <c r="AJ717" s="255"/>
      <c r="AK717" s="255"/>
      <c r="AL717" s="255"/>
      <c r="AM717" s="255"/>
      <c r="AN717" s="255"/>
      <c r="AO717" s="255"/>
      <c r="AP717" s="255"/>
      <c r="AQ717" s="255"/>
      <c r="AR717" s="255"/>
      <c r="AS717" s="255"/>
      <c r="AT717" s="255"/>
    </row>
    <row r="718" spans="1:46" ht="45" customHeight="1" x14ac:dyDescent="0.25">
      <c r="A718" s="254" t="s">
        <v>2475</v>
      </c>
      <c r="B718" s="254" t="s">
        <v>2475</v>
      </c>
      <c r="C718" s="254" t="s">
        <v>2475</v>
      </c>
      <c r="D718" s="254" t="s">
        <v>2475</v>
      </c>
      <c r="E718" s="254" t="s">
        <v>2475</v>
      </c>
      <c r="F718" s="254" t="s">
        <v>2475</v>
      </c>
      <c r="G718" s="254" t="s">
        <v>2475</v>
      </c>
      <c r="H718" s="254" t="s">
        <v>2475</v>
      </c>
      <c r="I718" s="254" t="s">
        <v>2475</v>
      </c>
      <c r="J718" s="254" t="s">
        <v>2475</v>
      </c>
      <c r="K718" s="254" t="s">
        <v>2475</v>
      </c>
      <c r="L718" s="254" t="s">
        <v>2475</v>
      </c>
      <c r="M718" s="254" t="s">
        <v>2475</v>
      </c>
      <c r="N718" s="254" t="s">
        <v>2475</v>
      </c>
      <c r="O718" s="254" t="s">
        <v>2475</v>
      </c>
      <c r="P718" s="254" t="s">
        <v>2475</v>
      </c>
      <c r="Q718" s="52">
        <v>2</v>
      </c>
      <c r="R718" s="256"/>
      <c r="S718" s="256"/>
      <c r="T718" s="256"/>
      <c r="U718" s="256"/>
      <c r="V718" s="256"/>
      <c r="W718" s="256"/>
      <c r="X718" s="256"/>
      <c r="Y718" s="256"/>
      <c r="Z718" s="256"/>
      <c r="AA718" s="256"/>
      <c r="AB718" s="256"/>
      <c r="AC718" s="256"/>
      <c r="AD718" s="256"/>
      <c r="AE718" s="256"/>
      <c r="AF718" s="52">
        <v>2</v>
      </c>
      <c r="AG718" s="256"/>
      <c r="AH718" s="256"/>
      <c r="AI718" s="256"/>
      <c r="AJ718" s="256"/>
      <c r="AK718" s="256"/>
      <c r="AL718" s="256"/>
      <c r="AM718" s="256"/>
      <c r="AN718" s="256"/>
      <c r="AO718" s="256"/>
      <c r="AP718" s="256"/>
      <c r="AQ718" s="256"/>
      <c r="AR718" s="256"/>
      <c r="AS718" s="256"/>
      <c r="AT718" s="256"/>
    </row>
    <row r="719" spans="1:46" ht="45" customHeight="1" x14ac:dyDescent="0.25">
      <c r="A719" s="254" t="s">
        <v>2476</v>
      </c>
      <c r="B719" s="254" t="s">
        <v>2476</v>
      </c>
      <c r="C719" s="254" t="s">
        <v>2476</v>
      </c>
      <c r="D719" s="254" t="s">
        <v>2476</v>
      </c>
      <c r="E719" s="254" t="s">
        <v>2476</v>
      </c>
      <c r="F719" s="254" t="s">
        <v>2476</v>
      </c>
      <c r="G719" s="254" t="s">
        <v>2476</v>
      </c>
      <c r="H719" s="254" t="s">
        <v>2476</v>
      </c>
      <c r="I719" s="254" t="s">
        <v>2476</v>
      </c>
      <c r="J719" s="254" t="s">
        <v>2476</v>
      </c>
      <c r="K719" s="254" t="s">
        <v>2476</v>
      </c>
      <c r="L719" s="254" t="s">
        <v>2476</v>
      </c>
      <c r="M719" s="254" t="s">
        <v>2476</v>
      </c>
      <c r="N719" s="254" t="s">
        <v>2476</v>
      </c>
      <c r="O719" s="254" t="s">
        <v>2476</v>
      </c>
      <c r="P719" s="254" t="s">
        <v>2476</v>
      </c>
      <c r="Q719" s="52">
        <v>2</v>
      </c>
      <c r="R719" s="255"/>
      <c r="S719" s="255"/>
      <c r="T719" s="255"/>
      <c r="U719" s="255"/>
      <c r="V719" s="255"/>
      <c r="W719" s="255"/>
      <c r="X719" s="255"/>
      <c r="Y719" s="255"/>
      <c r="Z719" s="255"/>
      <c r="AA719" s="255"/>
      <c r="AB719" s="255"/>
      <c r="AC719" s="255"/>
      <c r="AD719" s="255"/>
      <c r="AE719" s="255"/>
      <c r="AF719" s="52">
        <v>2</v>
      </c>
      <c r="AG719" s="255"/>
      <c r="AH719" s="255"/>
      <c r="AI719" s="255"/>
      <c r="AJ719" s="255"/>
      <c r="AK719" s="255"/>
      <c r="AL719" s="255"/>
      <c r="AM719" s="255"/>
      <c r="AN719" s="255"/>
      <c r="AO719" s="255"/>
      <c r="AP719" s="255"/>
      <c r="AQ719" s="255"/>
      <c r="AR719" s="255"/>
      <c r="AS719" s="255"/>
      <c r="AT719" s="255"/>
    </row>
    <row r="720" spans="1:46" ht="45" customHeight="1" x14ac:dyDescent="0.25">
      <c r="A720" s="254" t="s">
        <v>2477</v>
      </c>
      <c r="B720" s="254" t="s">
        <v>2477</v>
      </c>
      <c r="C720" s="254" t="s">
        <v>2477</v>
      </c>
      <c r="D720" s="254" t="s">
        <v>2477</v>
      </c>
      <c r="E720" s="254" t="s">
        <v>2477</v>
      </c>
      <c r="F720" s="254" t="s">
        <v>2477</v>
      </c>
      <c r="G720" s="254" t="s">
        <v>2477</v>
      </c>
      <c r="H720" s="254" t="s">
        <v>2477</v>
      </c>
      <c r="I720" s="254" t="s">
        <v>2477</v>
      </c>
      <c r="J720" s="254" t="s">
        <v>2477</v>
      </c>
      <c r="K720" s="254" t="s">
        <v>2477</v>
      </c>
      <c r="L720" s="254" t="s">
        <v>2477</v>
      </c>
      <c r="M720" s="254" t="s">
        <v>2477</v>
      </c>
      <c r="N720" s="254" t="s">
        <v>2477</v>
      </c>
      <c r="O720" s="254" t="s">
        <v>2477</v>
      </c>
      <c r="P720" s="254" t="s">
        <v>2477</v>
      </c>
      <c r="Q720" s="52">
        <v>2</v>
      </c>
      <c r="R720" s="255"/>
      <c r="S720" s="255"/>
      <c r="T720" s="255"/>
      <c r="U720" s="255"/>
      <c r="V720" s="255"/>
      <c r="W720" s="255"/>
      <c r="X720" s="255"/>
      <c r="Y720" s="255"/>
      <c r="Z720" s="255"/>
      <c r="AA720" s="255"/>
      <c r="AB720" s="255"/>
      <c r="AC720" s="255"/>
      <c r="AD720" s="255"/>
      <c r="AE720" s="255"/>
      <c r="AF720" s="52">
        <v>2</v>
      </c>
      <c r="AG720" s="255"/>
      <c r="AH720" s="255"/>
      <c r="AI720" s="255"/>
      <c r="AJ720" s="255"/>
      <c r="AK720" s="255"/>
      <c r="AL720" s="255"/>
      <c r="AM720" s="255"/>
      <c r="AN720" s="255"/>
      <c r="AO720" s="255"/>
      <c r="AP720" s="255"/>
      <c r="AQ720" s="255"/>
      <c r="AR720" s="255"/>
      <c r="AS720" s="255"/>
      <c r="AT720" s="255"/>
    </row>
    <row r="721" spans="1:46" ht="45" customHeight="1" x14ac:dyDescent="0.25">
      <c r="A721" s="254" t="s">
        <v>2478</v>
      </c>
      <c r="B721" s="254" t="s">
        <v>2478</v>
      </c>
      <c r="C721" s="254" t="s">
        <v>2478</v>
      </c>
      <c r="D721" s="254" t="s">
        <v>2478</v>
      </c>
      <c r="E721" s="254" t="s">
        <v>2478</v>
      </c>
      <c r="F721" s="254" t="s">
        <v>2478</v>
      </c>
      <c r="G721" s="254" t="s">
        <v>2478</v>
      </c>
      <c r="H721" s="254" t="s">
        <v>2478</v>
      </c>
      <c r="I721" s="254" t="s">
        <v>2478</v>
      </c>
      <c r="J721" s="254" t="s">
        <v>2478</v>
      </c>
      <c r="K721" s="254" t="s">
        <v>2478</v>
      </c>
      <c r="L721" s="254" t="s">
        <v>2478</v>
      </c>
      <c r="M721" s="254" t="s">
        <v>2478</v>
      </c>
      <c r="N721" s="254" t="s">
        <v>2478</v>
      </c>
      <c r="O721" s="254" t="s">
        <v>2478</v>
      </c>
      <c r="P721" s="254" t="s">
        <v>2478</v>
      </c>
      <c r="Q721" s="52">
        <v>2</v>
      </c>
      <c r="R721" s="255"/>
      <c r="S721" s="255"/>
      <c r="T721" s="255"/>
      <c r="U721" s="255"/>
      <c r="V721" s="255"/>
      <c r="W721" s="255"/>
      <c r="X721" s="255"/>
      <c r="Y721" s="255"/>
      <c r="Z721" s="255"/>
      <c r="AA721" s="255"/>
      <c r="AB721" s="255"/>
      <c r="AC721" s="255"/>
      <c r="AD721" s="255"/>
      <c r="AE721" s="255"/>
      <c r="AF721" s="52">
        <v>2</v>
      </c>
      <c r="AG721" s="255"/>
      <c r="AH721" s="255"/>
      <c r="AI721" s="255"/>
      <c r="AJ721" s="255"/>
      <c r="AK721" s="255"/>
      <c r="AL721" s="255"/>
      <c r="AM721" s="255"/>
      <c r="AN721" s="255"/>
      <c r="AO721" s="255"/>
      <c r="AP721" s="255"/>
      <c r="AQ721" s="255"/>
      <c r="AR721" s="255"/>
      <c r="AS721" s="255"/>
      <c r="AT721" s="255"/>
    </row>
    <row r="722" spans="1:46" ht="45" customHeight="1" x14ac:dyDescent="0.25">
      <c r="A722" s="254" t="s">
        <v>2479</v>
      </c>
      <c r="B722" s="254" t="s">
        <v>2479</v>
      </c>
      <c r="C722" s="254" t="s">
        <v>2479</v>
      </c>
      <c r="D722" s="254" t="s">
        <v>2479</v>
      </c>
      <c r="E722" s="254" t="s">
        <v>2479</v>
      </c>
      <c r="F722" s="254" t="s">
        <v>2479</v>
      </c>
      <c r="G722" s="254" t="s">
        <v>2479</v>
      </c>
      <c r="H722" s="254" t="s">
        <v>2479</v>
      </c>
      <c r="I722" s="254" t="s">
        <v>2479</v>
      </c>
      <c r="J722" s="254" t="s">
        <v>2479</v>
      </c>
      <c r="K722" s="254" t="s">
        <v>2479</v>
      </c>
      <c r="L722" s="254" t="s">
        <v>2479</v>
      </c>
      <c r="M722" s="254" t="s">
        <v>2479</v>
      </c>
      <c r="N722" s="254" t="s">
        <v>2479</v>
      </c>
      <c r="O722" s="254" t="s">
        <v>2479</v>
      </c>
      <c r="P722" s="254" t="s">
        <v>2479</v>
      </c>
      <c r="Q722" s="52">
        <v>2</v>
      </c>
      <c r="R722" s="255"/>
      <c r="S722" s="255"/>
      <c r="T722" s="255"/>
      <c r="U722" s="255"/>
      <c r="V722" s="255"/>
      <c r="W722" s="255"/>
      <c r="X722" s="255"/>
      <c r="Y722" s="255"/>
      <c r="Z722" s="255"/>
      <c r="AA722" s="255"/>
      <c r="AB722" s="255"/>
      <c r="AC722" s="255"/>
      <c r="AD722" s="255"/>
      <c r="AE722" s="255"/>
      <c r="AF722" s="52">
        <v>2</v>
      </c>
      <c r="AG722" s="255"/>
      <c r="AH722" s="255"/>
      <c r="AI722" s="255"/>
      <c r="AJ722" s="255"/>
      <c r="AK722" s="255"/>
      <c r="AL722" s="255"/>
      <c r="AM722" s="255"/>
      <c r="AN722" s="255"/>
      <c r="AO722" s="255"/>
      <c r="AP722" s="255"/>
      <c r="AQ722" s="255"/>
      <c r="AR722" s="255"/>
      <c r="AS722" s="255"/>
      <c r="AT722" s="255"/>
    </row>
    <row r="723" spans="1:46" ht="45" customHeight="1" x14ac:dyDescent="0.25">
      <c r="A723" s="254" t="s">
        <v>1115</v>
      </c>
      <c r="B723" s="254" t="s">
        <v>1115</v>
      </c>
      <c r="C723" s="254" t="s">
        <v>1115</v>
      </c>
      <c r="D723" s="254" t="s">
        <v>1115</v>
      </c>
      <c r="E723" s="254" t="s">
        <v>1115</v>
      </c>
      <c r="F723" s="254" t="s">
        <v>1115</v>
      </c>
      <c r="G723" s="254" t="s">
        <v>1115</v>
      </c>
      <c r="H723" s="254" t="s">
        <v>1115</v>
      </c>
      <c r="I723" s="254" t="s">
        <v>1115</v>
      </c>
      <c r="J723" s="254" t="s">
        <v>1115</v>
      </c>
      <c r="K723" s="254" t="s">
        <v>1115</v>
      </c>
      <c r="L723" s="254" t="s">
        <v>1115</v>
      </c>
      <c r="M723" s="254" t="s">
        <v>1115</v>
      </c>
      <c r="N723" s="254" t="s">
        <v>1115</v>
      </c>
      <c r="O723" s="254" t="s">
        <v>1115</v>
      </c>
      <c r="P723" s="254" t="s">
        <v>1115</v>
      </c>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4" t="s">
        <v>2480</v>
      </c>
      <c r="B724" s="254" t="s">
        <v>2480</v>
      </c>
      <c r="C724" s="254" t="s">
        <v>2480</v>
      </c>
      <c r="D724" s="254" t="s">
        <v>2480</v>
      </c>
      <c r="E724" s="254" t="s">
        <v>2480</v>
      </c>
      <c r="F724" s="254" t="s">
        <v>2480</v>
      </c>
      <c r="G724" s="254" t="s">
        <v>2480</v>
      </c>
      <c r="H724" s="254" t="s">
        <v>2480</v>
      </c>
      <c r="I724" s="254" t="s">
        <v>2480</v>
      </c>
      <c r="J724" s="254" t="s">
        <v>2480</v>
      </c>
      <c r="K724" s="254" t="s">
        <v>2480</v>
      </c>
      <c r="L724" s="254" t="s">
        <v>2480</v>
      </c>
      <c r="M724" s="254" t="s">
        <v>2480</v>
      </c>
      <c r="N724" s="254" t="s">
        <v>2480</v>
      </c>
      <c r="O724" s="254" t="s">
        <v>2480</v>
      </c>
      <c r="P724" s="254" t="s">
        <v>2480</v>
      </c>
      <c r="Q724" s="52">
        <v>2</v>
      </c>
      <c r="R724" s="255"/>
      <c r="S724" s="255"/>
      <c r="T724" s="255"/>
      <c r="U724" s="255"/>
      <c r="V724" s="255"/>
      <c r="W724" s="255"/>
      <c r="X724" s="255"/>
      <c r="Y724" s="255"/>
      <c r="Z724" s="255"/>
      <c r="AA724" s="255"/>
      <c r="AB724" s="255"/>
      <c r="AC724" s="255"/>
      <c r="AD724" s="255"/>
      <c r="AE724" s="255"/>
      <c r="AF724" s="52">
        <v>2</v>
      </c>
      <c r="AG724" s="255"/>
      <c r="AH724" s="255"/>
      <c r="AI724" s="255"/>
      <c r="AJ724" s="255"/>
      <c r="AK724" s="255"/>
      <c r="AL724" s="255"/>
      <c r="AM724" s="255"/>
      <c r="AN724" s="255"/>
      <c r="AO724" s="255"/>
      <c r="AP724" s="255"/>
      <c r="AQ724" s="255"/>
      <c r="AR724" s="255"/>
      <c r="AS724" s="255"/>
      <c r="AT724" s="255"/>
    </row>
    <row r="725" spans="1:46" ht="45" customHeight="1" x14ac:dyDescent="0.25">
      <c r="A725" s="254" t="s">
        <v>2481</v>
      </c>
      <c r="B725" s="254" t="s">
        <v>2481</v>
      </c>
      <c r="C725" s="254" t="s">
        <v>2481</v>
      </c>
      <c r="D725" s="254" t="s">
        <v>2481</v>
      </c>
      <c r="E725" s="254" t="s">
        <v>2481</v>
      </c>
      <c r="F725" s="254" t="s">
        <v>2481</v>
      </c>
      <c r="G725" s="254" t="s">
        <v>2481</v>
      </c>
      <c r="H725" s="254" t="s">
        <v>2481</v>
      </c>
      <c r="I725" s="254" t="s">
        <v>2481</v>
      </c>
      <c r="J725" s="254" t="s">
        <v>2481</v>
      </c>
      <c r="K725" s="254" t="s">
        <v>2481</v>
      </c>
      <c r="L725" s="254" t="s">
        <v>2481</v>
      </c>
      <c r="M725" s="254" t="s">
        <v>2481</v>
      </c>
      <c r="N725" s="254" t="s">
        <v>2481</v>
      </c>
      <c r="O725" s="254" t="s">
        <v>2481</v>
      </c>
      <c r="P725" s="254" t="s">
        <v>2481</v>
      </c>
      <c r="Q725" s="52">
        <v>2</v>
      </c>
      <c r="R725" s="255"/>
      <c r="S725" s="255"/>
      <c r="T725" s="255"/>
      <c r="U725" s="255"/>
      <c r="V725" s="255"/>
      <c r="W725" s="255"/>
      <c r="X725" s="255"/>
      <c r="Y725" s="255"/>
      <c r="Z725" s="255"/>
      <c r="AA725" s="255"/>
      <c r="AB725" s="255"/>
      <c r="AC725" s="255"/>
      <c r="AD725" s="255"/>
      <c r="AE725" s="255"/>
      <c r="AF725" s="52">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2" t="s">
        <v>2482</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G728" s="263" t="s">
        <v>183</v>
      </c>
      <c r="AH728" s="263"/>
      <c r="AI728" s="263"/>
      <c r="AJ728" s="263"/>
      <c r="AK728" s="56">
        <f>(('Artículo 123 (resumen PI)'!C34*0.8+'Artículo 123 (resumen PI)'!F34*0.2)+('Artículo 123 (resumen SIPOT)'!C34*0.8+'Artículo 123 (resumen SIPOT)'!F34*0.2))/2</f>
        <v>99.999999999999986</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7</v>
      </c>
      <c r="AH733" s="261"/>
      <c r="AI733" s="261"/>
      <c r="AJ733" s="261"/>
      <c r="AK733" s="261"/>
      <c r="AL733" s="261"/>
      <c r="AM733" s="261"/>
      <c r="AN733" s="261"/>
      <c r="AO733" s="261"/>
      <c r="AP733" s="261"/>
      <c r="AQ733" s="261"/>
      <c r="AR733" s="261"/>
      <c r="AS733" s="261"/>
      <c r="AT733" s="261"/>
    </row>
    <row r="734" spans="1:46" ht="45" customHeight="1" x14ac:dyDescent="0.25">
      <c r="A734" s="254" t="s">
        <v>2449</v>
      </c>
      <c r="B734" s="254"/>
      <c r="C734" s="254"/>
      <c r="D734" s="254"/>
      <c r="E734" s="254"/>
      <c r="F734" s="254"/>
      <c r="G734" s="254"/>
      <c r="H734" s="254"/>
      <c r="I734" s="254"/>
      <c r="J734" s="254"/>
      <c r="K734" s="254"/>
      <c r="L734" s="254"/>
      <c r="M734" s="254"/>
      <c r="N734" s="254"/>
      <c r="O734" s="254"/>
      <c r="P734" s="254"/>
      <c r="Q734" s="52">
        <v>2</v>
      </c>
      <c r="R734" s="264" t="s">
        <v>2450</v>
      </c>
      <c r="S734" s="264"/>
      <c r="T734" s="264"/>
      <c r="U734" s="264"/>
      <c r="V734" s="264"/>
      <c r="W734" s="264"/>
      <c r="X734" s="264"/>
      <c r="Y734" s="264"/>
      <c r="Z734" s="264"/>
      <c r="AA734" s="264"/>
      <c r="AB734" s="264"/>
      <c r="AC734" s="264"/>
      <c r="AD734" s="264"/>
      <c r="AE734" s="264"/>
      <c r="AF734" s="52">
        <v>2</v>
      </c>
      <c r="AG734" s="255"/>
      <c r="AH734" s="255"/>
      <c r="AI734" s="255"/>
      <c r="AJ734" s="255"/>
      <c r="AK734" s="255"/>
      <c r="AL734" s="255"/>
      <c r="AM734" s="255"/>
      <c r="AN734" s="255"/>
      <c r="AO734" s="255"/>
      <c r="AP734" s="255"/>
      <c r="AQ734" s="255"/>
      <c r="AR734" s="255"/>
      <c r="AS734" s="255"/>
      <c r="AT734" s="255"/>
    </row>
    <row r="735" spans="1:46" ht="45" customHeight="1" x14ac:dyDescent="0.25">
      <c r="A735" s="254" t="s">
        <v>2451</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2452</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2310</v>
      </c>
      <c r="B737" s="254" t="s">
        <v>2310</v>
      </c>
      <c r="C737" s="254" t="s">
        <v>2310</v>
      </c>
      <c r="D737" s="254" t="s">
        <v>2310</v>
      </c>
      <c r="E737" s="254" t="s">
        <v>2310</v>
      </c>
      <c r="F737" s="254" t="s">
        <v>2310</v>
      </c>
      <c r="G737" s="254" t="s">
        <v>2310</v>
      </c>
      <c r="H737" s="254" t="s">
        <v>2310</v>
      </c>
      <c r="I737" s="254" t="s">
        <v>2310</v>
      </c>
      <c r="J737" s="254" t="s">
        <v>2310</v>
      </c>
      <c r="K737" s="254" t="s">
        <v>2310</v>
      </c>
      <c r="L737" s="254" t="s">
        <v>2310</v>
      </c>
      <c r="M737" s="254" t="s">
        <v>2310</v>
      </c>
      <c r="N737" s="254" t="s">
        <v>2310</v>
      </c>
      <c r="O737" s="254" t="s">
        <v>2310</v>
      </c>
      <c r="P737" s="254" t="s">
        <v>2310</v>
      </c>
      <c r="Q737" s="52">
        <v>2</v>
      </c>
      <c r="R737" s="255"/>
      <c r="S737" s="255"/>
      <c r="T737" s="255"/>
      <c r="U737" s="255"/>
      <c r="V737" s="255"/>
      <c r="W737" s="255"/>
      <c r="X737" s="255"/>
      <c r="Y737" s="255"/>
      <c r="Z737" s="255"/>
      <c r="AA737" s="255"/>
      <c r="AB737" s="255"/>
      <c r="AC737" s="255"/>
      <c r="AD737" s="255"/>
      <c r="AE737" s="255"/>
      <c r="AF737" s="52">
        <v>2</v>
      </c>
      <c r="AG737" s="255"/>
      <c r="AH737" s="255"/>
      <c r="AI737" s="255"/>
      <c r="AJ737" s="255"/>
      <c r="AK737" s="255"/>
      <c r="AL737" s="255"/>
      <c r="AM737" s="255"/>
      <c r="AN737" s="255"/>
      <c r="AO737" s="255"/>
      <c r="AP737" s="255"/>
      <c r="AQ737" s="255"/>
      <c r="AR737" s="255"/>
      <c r="AS737" s="255"/>
      <c r="AT737" s="255"/>
    </row>
    <row r="738" spans="1:46" ht="45" customHeight="1" x14ac:dyDescent="0.25">
      <c r="A738" s="254" t="s">
        <v>2483</v>
      </c>
      <c r="B738" s="254" t="s">
        <v>2483</v>
      </c>
      <c r="C738" s="254" t="s">
        <v>2483</v>
      </c>
      <c r="D738" s="254" t="s">
        <v>2483</v>
      </c>
      <c r="E738" s="254" t="s">
        <v>2483</v>
      </c>
      <c r="F738" s="254" t="s">
        <v>2483</v>
      </c>
      <c r="G738" s="254" t="s">
        <v>2483</v>
      </c>
      <c r="H738" s="254" t="s">
        <v>2483</v>
      </c>
      <c r="I738" s="254" t="s">
        <v>2483</v>
      </c>
      <c r="J738" s="254" t="s">
        <v>2483</v>
      </c>
      <c r="K738" s="254" t="s">
        <v>2483</v>
      </c>
      <c r="L738" s="254" t="s">
        <v>2483</v>
      </c>
      <c r="M738" s="254" t="s">
        <v>2483</v>
      </c>
      <c r="N738" s="254" t="s">
        <v>2483</v>
      </c>
      <c r="O738" s="254" t="s">
        <v>2483</v>
      </c>
      <c r="P738" s="254" t="s">
        <v>2483</v>
      </c>
      <c r="Q738" s="52">
        <v>2</v>
      </c>
      <c r="R738" s="255"/>
      <c r="S738" s="255"/>
      <c r="T738" s="255"/>
      <c r="U738" s="255"/>
      <c r="V738" s="255"/>
      <c r="W738" s="255"/>
      <c r="X738" s="255"/>
      <c r="Y738" s="255"/>
      <c r="Z738" s="255"/>
      <c r="AA738" s="255"/>
      <c r="AB738" s="255"/>
      <c r="AC738" s="255"/>
      <c r="AD738" s="255"/>
      <c r="AE738" s="255"/>
      <c r="AF738" s="52">
        <v>2</v>
      </c>
      <c r="AG738" s="255"/>
      <c r="AH738" s="255"/>
      <c r="AI738" s="255"/>
      <c r="AJ738" s="255"/>
      <c r="AK738" s="255"/>
      <c r="AL738" s="255"/>
      <c r="AM738" s="255"/>
      <c r="AN738" s="255"/>
      <c r="AO738" s="255"/>
      <c r="AP738" s="255"/>
      <c r="AQ738" s="255"/>
      <c r="AR738" s="255"/>
      <c r="AS738" s="255"/>
      <c r="AT738" s="255"/>
    </row>
    <row r="739" spans="1:46" ht="45" customHeight="1" x14ac:dyDescent="0.25">
      <c r="A739" s="254" t="s">
        <v>2484</v>
      </c>
      <c r="B739" s="254" t="s">
        <v>2484</v>
      </c>
      <c r="C739" s="254" t="s">
        <v>2484</v>
      </c>
      <c r="D739" s="254" t="s">
        <v>2484</v>
      </c>
      <c r="E739" s="254" t="s">
        <v>2484</v>
      </c>
      <c r="F739" s="254" t="s">
        <v>2484</v>
      </c>
      <c r="G739" s="254" t="s">
        <v>2484</v>
      </c>
      <c r="H739" s="254" t="s">
        <v>2484</v>
      </c>
      <c r="I739" s="254" t="s">
        <v>2484</v>
      </c>
      <c r="J739" s="254" t="s">
        <v>2484</v>
      </c>
      <c r="K739" s="254" t="s">
        <v>2484</v>
      </c>
      <c r="L739" s="254" t="s">
        <v>2484</v>
      </c>
      <c r="M739" s="254" t="s">
        <v>2484</v>
      </c>
      <c r="N739" s="254" t="s">
        <v>2484</v>
      </c>
      <c r="O739" s="254" t="s">
        <v>2484</v>
      </c>
      <c r="P739" s="254" t="s">
        <v>2484</v>
      </c>
      <c r="Q739" s="52">
        <v>2</v>
      </c>
      <c r="R739" s="255"/>
      <c r="S739" s="255"/>
      <c r="T739" s="255"/>
      <c r="U739" s="255"/>
      <c r="V739" s="255"/>
      <c r="W739" s="255"/>
      <c r="X739" s="255"/>
      <c r="Y739" s="255"/>
      <c r="Z739" s="255"/>
      <c r="AA739" s="255"/>
      <c r="AB739" s="255"/>
      <c r="AC739" s="255"/>
      <c r="AD739" s="255"/>
      <c r="AE739" s="255"/>
      <c r="AF739" s="52">
        <v>2</v>
      </c>
      <c r="AG739" s="255"/>
      <c r="AH739" s="255"/>
      <c r="AI739" s="255"/>
      <c r="AJ739" s="255"/>
      <c r="AK739" s="255"/>
      <c r="AL739" s="255"/>
      <c r="AM739" s="255"/>
      <c r="AN739" s="255"/>
      <c r="AO739" s="255"/>
      <c r="AP739" s="255"/>
      <c r="AQ739" s="255"/>
      <c r="AR739" s="255"/>
      <c r="AS739" s="255"/>
      <c r="AT739" s="255"/>
    </row>
    <row r="740" spans="1:46" ht="45" customHeight="1" x14ac:dyDescent="0.25">
      <c r="A740" s="254" t="s">
        <v>2485</v>
      </c>
      <c r="B740" s="254" t="s">
        <v>2485</v>
      </c>
      <c r="C740" s="254" t="s">
        <v>2485</v>
      </c>
      <c r="D740" s="254" t="s">
        <v>2485</v>
      </c>
      <c r="E740" s="254" t="s">
        <v>2485</v>
      </c>
      <c r="F740" s="254" t="s">
        <v>2485</v>
      </c>
      <c r="G740" s="254" t="s">
        <v>2485</v>
      </c>
      <c r="H740" s="254" t="s">
        <v>2485</v>
      </c>
      <c r="I740" s="254" t="s">
        <v>2485</v>
      </c>
      <c r="J740" s="254" t="s">
        <v>2485</v>
      </c>
      <c r="K740" s="254" t="s">
        <v>2485</v>
      </c>
      <c r="L740" s="254" t="s">
        <v>2485</v>
      </c>
      <c r="M740" s="254" t="s">
        <v>2485</v>
      </c>
      <c r="N740" s="254" t="s">
        <v>2485</v>
      </c>
      <c r="O740" s="254" t="s">
        <v>2485</v>
      </c>
      <c r="P740" s="254" t="s">
        <v>2485</v>
      </c>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2486</v>
      </c>
      <c r="B741" s="254" t="s">
        <v>2486</v>
      </c>
      <c r="C741" s="254" t="s">
        <v>2486</v>
      </c>
      <c r="D741" s="254" t="s">
        <v>2486</v>
      </c>
      <c r="E741" s="254" t="s">
        <v>2486</v>
      </c>
      <c r="F741" s="254" t="s">
        <v>2486</v>
      </c>
      <c r="G741" s="254" t="s">
        <v>2486</v>
      </c>
      <c r="H741" s="254" t="s">
        <v>2486</v>
      </c>
      <c r="I741" s="254" t="s">
        <v>2486</v>
      </c>
      <c r="J741" s="254" t="s">
        <v>2486</v>
      </c>
      <c r="K741" s="254" t="s">
        <v>2486</v>
      </c>
      <c r="L741" s="254" t="s">
        <v>2486</v>
      </c>
      <c r="M741" s="254" t="s">
        <v>2486</v>
      </c>
      <c r="N741" s="254" t="s">
        <v>2486</v>
      </c>
      <c r="O741" s="254" t="s">
        <v>2486</v>
      </c>
      <c r="P741" s="254" t="s">
        <v>2486</v>
      </c>
      <c r="Q741" s="52">
        <v>2</v>
      </c>
      <c r="R741" s="255"/>
      <c r="S741" s="255"/>
      <c r="T741" s="255"/>
      <c r="U741" s="255"/>
      <c r="V741" s="255"/>
      <c r="W741" s="255"/>
      <c r="X741" s="255"/>
      <c r="Y741" s="255"/>
      <c r="Z741" s="255"/>
      <c r="AA741" s="255"/>
      <c r="AB741" s="255"/>
      <c r="AC741" s="255"/>
      <c r="AD741" s="255"/>
      <c r="AE741" s="255"/>
      <c r="AF741" s="52">
        <v>2</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2487</v>
      </c>
      <c r="B744" s="254" t="s">
        <v>2487</v>
      </c>
      <c r="C744" s="254" t="s">
        <v>2487</v>
      </c>
      <c r="D744" s="254" t="s">
        <v>2487</v>
      </c>
      <c r="E744" s="254" t="s">
        <v>2487</v>
      </c>
      <c r="F744" s="254" t="s">
        <v>2487</v>
      </c>
      <c r="G744" s="254" t="s">
        <v>2487</v>
      </c>
      <c r="H744" s="254" t="s">
        <v>2487</v>
      </c>
      <c r="I744" s="254" t="s">
        <v>2487</v>
      </c>
      <c r="J744" s="254" t="s">
        <v>2487</v>
      </c>
      <c r="K744" s="254" t="s">
        <v>2487</v>
      </c>
      <c r="L744" s="254" t="s">
        <v>2487</v>
      </c>
      <c r="M744" s="254" t="s">
        <v>2487</v>
      </c>
      <c r="N744" s="254" t="s">
        <v>2487</v>
      </c>
      <c r="O744" s="254" t="s">
        <v>2487</v>
      </c>
      <c r="P744" s="254" t="s">
        <v>2487</v>
      </c>
      <c r="Q744" s="52">
        <v>2</v>
      </c>
      <c r="R744" s="255"/>
      <c r="S744" s="255"/>
      <c r="T744" s="255"/>
      <c r="U744" s="255"/>
      <c r="V744" s="255"/>
      <c r="W744" s="255"/>
      <c r="X744" s="255"/>
      <c r="Y744" s="255"/>
      <c r="Z744" s="255"/>
      <c r="AA744" s="255"/>
      <c r="AB744" s="255"/>
      <c r="AC744" s="255"/>
      <c r="AD744" s="255"/>
      <c r="AE744" s="255"/>
      <c r="AF744" s="52">
        <v>2</v>
      </c>
      <c r="AG744" s="255"/>
      <c r="AH744" s="255"/>
      <c r="AI744" s="255"/>
      <c r="AJ744" s="255"/>
      <c r="AK744" s="255"/>
      <c r="AL744" s="255"/>
      <c r="AM744" s="255"/>
      <c r="AN744" s="255"/>
      <c r="AO744" s="255"/>
      <c r="AP744" s="255"/>
      <c r="AQ744" s="255"/>
      <c r="AR744" s="255"/>
      <c r="AS744" s="255"/>
      <c r="AT744" s="255"/>
    </row>
    <row r="745" spans="1:46" ht="45" customHeight="1" x14ac:dyDescent="0.25">
      <c r="A745" s="254" t="s">
        <v>2488</v>
      </c>
      <c r="B745" s="254" t="s">
        <v>2488</v>
      </c>
      <c r="C745" s="254" t="s">
        <v>2488</v>
      </c>
      <c r="D745" s="254" t="s">
        <v>2488</v>
      </c>
      <c r="E745" s="254" t="s">
        <v>2488</v>
      </c>
      <c r="F745" s="254" t="s">
        <v>2488</v>
      </c>
      <c r="G745" s="254" t="s">
        <v>2488</v>
      </c>
      <c r="H745" s="254" t="s">
        <v>2488</v>
      </c>
      <c r="I745" s="254" t="s">
        <v>2488</v>
      </c>
      <c r="J745" s="254" t="s">
        <v>2488</v>
      </c>
      <c r="K745" s="254" t="s">
        <v>2488</v>
      </c>
      <c r="L745" s="254" t="s">
        <v>2488</v>
      </c>
      <c r="M745" s="254" t="s">
        <v>2488</v>
      </c>
      <c r="N745" s="254" t="s">
        <v>2488</v>
      </c>
      <c r="O745" s="254" t="s">
        <v>2488</v>
      </c>
      <c r="P745" s="254" t="s">
        <v>2488</v>
      </c>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4" t="s">
        <v>2489</v>
      </c>
      <c r="B746" s="254" t="s">
        <v>2489</v>
      </c>
      <c r="C746" s="254" t="s">
        <v>2489</v>
      </c>
      <c r="D746" s="254" t="s">
        <v>2489</v>
      </c>
      <c r="E746" s="254" t="s">
        <v>2489</v>
      </c>
      <c r="F746" s="254" t="s">
        <v>2489</v>
      </c>
      <c r="G746" s="254" t="s">
        <v>2489</v>
      </c>
      <c r="H746" s="254" t="s">
        <v>2489</v>
      </c>
      <c r="I746" s="254" t="s">
        <v>2489</v>
      </c>
      <c r="J746" s="254" t="s">
        <v>2489</v>
      </c>
      <c r="K746" s="254" t="s">
        <v>2489</v>
      </c>
      <c r="L746" s="254" t="s">
        <v>2489</v>
      </c>
      <c r="M746" s="254" t="s">
        <v>2489</v>
      </c>
      <c r="N746" s="254" t="s">
        <v>2489</v>
      </c>
      <c r="O746" s="254" t="s">
        <v>2489</v>
      </c>
      <c r="P746" s="254" t="s">
        <v>2489</v>
      </c>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2490</v>
      </c>
      <c r="B747" s="254" t="s">
        <v>2490</v>
      </c>
      <c r="C747" s="254" t="s">
        <v>2490</v>
      </c>
      <c r="D747" s="254" t="s">
        <v>2490</v>
      </c>
      <c r="E747" s="254" t="s">
        <v>2490</v>
      </c>
      <c r="F747" s="254" t="s">
        <v>2490</v>
      </c>
      <c r="G747" s="254" t="s">
        <v>2490</v>
      </c>
      <c r="H747" s="254" t="s">
        <v>2490</v>
      </c>
      <c r="I747" s="254" t="s">
        <v>2490</v>
      </c>
      <c r="J747" s="254" t="s">
        <v>2490</v>
      </c>
      <c r="K747" s="254" t="s">
        <v>2490</v>
      </c>
      <c r="L747" s="254" t="s">
        <v>2490</v>
      </c>
      <c r="M747" s="254" t="s">
        <v>2490</v>
      </c>
      <c r="N747" s="254" t="s">
        <v>2490</v>
      </c>
      <c r="O747" s="254" t="s">
        <v>2490</v>
      </c>
      <c r="P747" s="254" t="s">
        <v>2490</v>
      </c>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4" t="s">
        <v>2491</v>
      </c>
      <c r="B748" s="254" t="s">
        <v>2491</v>
      </c>
      <c r="C748" s="254" t="s">
        <v>2491</v>
      </c>
      <c r="D748" s="254" t="s">
        <v>2491</v>
      </c>
      <c r="E748" s="254" t="s">
        <v>2491</v>
      </c>
      <c r="F748" s="254" t="s">
        <v>2491</v>
      </c>
      <c r="G748" s="254" t="s">
        <v>2491</v>
      </c>
      <c r="H748" s="254" t="s">
        <v>2491</v>
      </c>
      <c r="I748" s="254" t="s">
        <v>2491</v>
      </c>
      <c r="J748" s="254" t="s">
        <v>2491</v>
      </c>
      <c r="K748" s="254" t="s">
        <v>2491</v>
      </c>
      <c r="L748" s="254" t="s">
        <v>2491</v>
      </c>
      <c r="M748" s="254" t="s">
        <v>2491</v>
      </c>
      <c r="N748" s="254" t="s">
        <v>2491</v>
      </c>
      <c r="O748" s="254" t="s">
        <v>2491</v>
      </c>
      <c r="P748" s="254" t="s">
        <v>2491</v>
      </c>
      <c r="Q748" s="52">
        <v>2</v>
      </c>
      <c r="R748" s="255"/>
      <c r="S748" s="255"/>
      <c r="T748" s="255"/>
      <c r="U748" s="255"/>
      <c r="V748" s="255"/>
      <c r="W748" s="255"/>
      <c r="X748" s="255"/>
      <c r="Y748" s="255"/>
      <c r="Z748" s="255"/>
      <c r="AA748" s="255"/>
      <c r="AB748" s="255"/>
      <c r="AC748" s="255"/>
      <c r="AD748" s="255"/>
      <c r="AE748" s="255"/>
      <c r="AF748" s="52">
        <v>2</v>
      </c>
      <c r="AG748" s="255"/>
      <c r="AH748" s="255"/>
      <c r="AI748" s="255"/>
      <c r="AJ748" s="255"/>
      <c r="AK748" s="255"/>
      <c r="AL748" s="255"/>
      <c r="AM748" s="255"/>
      <c r="AN748" s="255"/>
      <c r="AO748" s="255"/>
      <c r="AP748" s="255"/>
      <c r="AQ748" s="255"/>
      <c r="AR748" s="255"/>
      <c r="AS748" s="255"/>
      <c r="AT748" s="255"/>
    </row>
    <row r="749" spans="1:46" ht="45" customHeight="1" x14ac:dyDescent="0.25">
      <c r="A749" s="254" t="s">
        <v>2492</v>
      </c>
      <c r="B749" s="254" t="s">
        <v>2492</v>
      </c>
      <c r="C749" s="254" t="s">
        <v>2492</v>
      </c>
      <c r="D749" s="254" t="s">
        <v>2492</v>
      </c>
      <c r="E749" s="254" t="s">
        <v>2492</v>
      </c>
      <c r="F749" s="254" t="s">
        <v>2492</v>
      </c>
      <c r="G749" s="254" t="s">
        <v>2492</v>
      </c>
      <c r="H749" s="254" t="s">
        <v>2492</v>
      </c>
      <c r="I749" s="254" t="s">
        <v>2492</v>
      </c>
      <c r="J749" s="254" t="s">
        <v>2492</v>
      </c>
      <c r="K749" s="254" t="s">
        <v>2492</v>
      </c>
      <c r="L749" s="254" t="s">
        <v>2492</v>
      </c>
      <c r="M749" s="254" t="s">
        <v>2492</v>
      </c>
      <c r="N749" s="254" t="s">
        <v>2492</v>
      </c>
      <c r="O749" s="254" t="s">
        <v>2492</v>
      </c>
      <c r="P749" s="254" t="s">
        <v>2492</v>
      </c>
      <c r="Q749" s="52">
        <v>2</v>
      </c>
      <c r="R749" s="255"/>
      <c r="S749" s="255"/>
      <c r="T749" s="255"/>
      <c r="U749" s="255"/>
      <c r="V749" s="255"/>
      <c r="W749" s="255"/>
      <c r="X749" s="255"/>
      <c r="Y749" s="255"/>
      <c r="Z749" s="255"/>
      <c r="AA749" s="255"/>
      <c r="AB749" s="255"/>
      <c r="AC749" s="255"/>
      <c r="AD749" s="255"/>
      <c r="AE749" s="255"/>
      <c r="AF749" s="52">
        <v>2</v>
      </c>
      <c r="AG749" s="255"/>
      <c r="AH749" s="255"/>
      <c r="AI749" s="255"/>
      <c r="AJ749" s="255"/>
      <c r="AK749" s="255"/>
      <c r="AL749" s="255"/>
      <c r="AM749" s="255"/>
      <c r="AN749" s="255"/>
      <c r="AO749" s="255"/>
      <c r="AP749" s="255"/>
      <c r="AQ749" s="255"/>
      <c r="AR749" s="255"/>
      <c r="AS749" s="255"/>
      <c r="AT749" s="255"/>
    </row>
    <row r="750" spans="1:46" ht="45" customHeight="1" x14ac:dyDescent="0.25">
      <c r="A750" s="254" t="s">
        <v>1422</v>
      </c>
      <c r="B750" s="254" t="s">
        <v>1422</v>
      </c>
      <c r="C750" s="254" t="s">
        <v>1422</v>
      </c>
      <c r="D750" s="254" t="s">
        <v>1422</v>
      </c>
      <c r="E750" s="254" t="s">
        <v>1422</v>
      </c>
      <c r="F750" s="254" t="s">
        <v>1422</v>
      </c>
      <c r="G750" s="254" t="s">
        <v>1422</v>
      </c>
      <c r="H750" s="254" t="s">
        <v>1422</v>
      </c>
      <c r="I750" s="254" t="s">
        <v>1422</v>
      </c>
      <c r="J750" s="254" t="s">
        <v>1422</v>
      </c>
      <c r="K750" s="254" t="s">
        <v>1422</v>
      </c>
      <c r="L750" s="254" t="s">
        <v>1422</v>
      </c>
      <c r="M750" s="254" t="s">
        <v>1422</v>
      </c>
      <c r="N750" s="254" t="s">
        <v>1422</v>
      </c>
      <c r="O750" s="254" t="s">
        <v>1422</v>
      </c>
      <c r="P750" s="254" t="s">
        <v>1422</v>
      </c>
      <c r="Q750" s="52">
        <v>2</v>
      </c>
      <c r="R750" s="255"/>
      <c r="S750" s="255"/>
      <c r="T750" s="255"/>
      <c r="U750" s="255"/>
      <c r="V750" s="255"/>
      <c r="W750" s="255"/>
      <c r="X750" s="255"/>
      <c r="Y750" s="255"/>
      <c r="Z750" s="255"/>
      <c r="AA750" s="255"/>
      <c r="AB750" s="255"/>
      <c r="AC750" s="255"/>
      <c r="AD750" s="255"/>
      <c r="AE750" s="255"/>
      <c r="AF750" s="52">
        <v>2</v>
      </c>
      <c r="AG750" s="255"/>
      <c r="AH750" s="255"/>
      <c r="AI750" s="255"/>
      <c r="AJ750" s="255"/>
      <c r="AK750" s="255"/>
      <c r="AL750" s="255"/>
      <c r="AM750" s="255"/>
      <c r="AN750" s="255"/>
      <c r="AO750" s="255"/>
      <c r="AP750" s="255"/>
      <c r="AQ750" s="255"/>
      <c r="AR750" s="255"/>
      <c r="AS750" s="255"/>
      <c r="AT750" s="255"/>
    </row>
    <row r="751" spans="1:46" ht="45" customHeight="1" x14ac:dyDescent="0.25">
      <c r="A751" s="254" t="s">
        <v>2493</v>
      </c>
      <c r="B751" s="254" t="s">
        <v>2493</v>
      </c>
      <c r="C751" s="254" t="s">
        <v>2493</v>
      </c>
      <c r="D751" s="254" t="s">
        <v>2493</v>
      </c>
      <c r="E751" s="254" t="s">
        <v>2493</v>
      </c>
      <c r="F751" s="254" t="s">
        <v>2493</v>
      </c>
      <c r="G751" s="254" t="s">
        <v>2493</v>
      </c>
      <c r="H751" s="254" t="s">
        <v>2493</v>
      </c>
      <c r="I751" s="254" t="s">
        <v>2493</v>
      </c>
      <c r="J751" s="254" t="s">
        <v>2493</v>
      </c>
      <c r="K751" s="254" t="s">
        <v>2493</v>
      </c>
      <c r="L751" s="254" t="s">
        <v>2493</v>
      </c>
      <c r="M751" s="254" t="s">
        <v>2493</v>
      </c>
      <c r="N751" s="254" t="s">
        <v>2493</v>
      </c>
      <c r="O751" s="254" t="s">
        <v>2493</v>
      </c>
      <c r="P751" s="254" t="s">
        <v>2493</v>
      </c>
      <c r="Q751" s="52">
        <v>2</v>
      </c>
      <c r="R751" s="255"/>
      <c r="S751" s="255"/>
      <c r="T751" s="255"/>
      <c r="U751" s="255"/>
      <c r="V751" s="255"/>
      <c r="W751" s="255"/>
      <c r="X751" s="255"/>
      <c r="Y751" s="255"/>
      <c r="Z751" s="255"/>
      <c r="AA751" s="255"/>
      <c r="AB751" s="255"/>
      <c r="AC751" s="255"/>
      <c r="AD751" s="255"/>
      <c r="AE751" s="255"/>
      <c r="AF751" s="52">
        <v>2</v>
      </c>
      <c r="AG751" s="255"/>
      <c r="AH751" s="255"/>
      <c r="AI751" s="255"/>
      <c r="AJ751" s="255"/>
      <c r="AK751" s="255"/>
      <c r="AL751" s="255"/>
      <c r="AM751" s="255"/>
      <c r="AN751" s="255"/>
      <c r="AO751" s="255"/>
      <c r="AP751" s="255"/>
      <c r="AQ751" s="255"/>
      <c r="AR751" s="255"/>
      <c r="AS751" s="255"/>
      <c r="AT751" s="255"/>
    </row>
    <row r="752" spans="1:46" ht="45" customHeight="1" x14ac:dyDescent="0.25">
      <c r="A752" s="254" t="s">
        <v>2494</v>
      </c>
      <c r="B752" s="254" t="s">
        <v>2494</v>
      </c>
      <c r="C752" s="254" t="s">
        <v>2494</v>
      </c>
      <c r="D752" s="254" t="s">
        <v>2494</v>
      </c>
      <c r="E752" s="254" t="s">
        <v>2494</v>
      </c>
      <c r="F752" s="254" t="s">
        <v>2494</v>
      </c>
      <c r="G752" s="254" t="s">
        <v>2494</v>
      </c>
      <c r="H752" s="254" t="s">
        <v>2494</v>
      </c>
      <c r="I752" s="254" t="s">
        <v>2494</v>
      </c>
      <c r="J752" s="254" t="s">
        <v>2494</v>
      </c>
      <c r="K752" s="254" t="s">
        <v>2494</v>
      </c>
      <c r="L752" s="254" t="s">
        <v>2494</v>
      </c>
      <c r="M752" s="254" t="s">
        <v>2494</v>
      </c>
      <c r="N752" s="254" t="s">
        <v>2494</v>
      </c>
      <c r="O752" s="254" t="s">
        <v>2494</v>
      </c>
      <c r="P752" s="254" t="s">
        <v>2494</v>
      </c>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2" t="s">
        <v>2495</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G755" s="263" t="s">
        <v>183</v>
      </c>
      <c r="AH755" s="263"/>
      <c r="AI755" s="263"/>
      <c r="AJ755" s="263"/>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7</v>
      </c>
      <c r="AH760" s="261"/>
      <c r="AI760" s="261"/>
      <c r="AJ760" s="261"/>
      <c r="AK760" s="261"/>
      <c r="AL760" s="261"/>
      <c r="AM760" s="261"/>
      <c r="AN760" s="261"/>
      <c r="AO760" s="261"/>
      <c r="AP760" s="261"/>
      <c r="AQ760" s="261"/>
      <c r="AR760" s="261"/>
      <c r="AS760" s="261"/>
      <c r="AT760" s="261"/>
    </row>
    <row r="761" spans="1:46" ht="45" customHeight="1" x14ac:dyDescent="0.25">
      <c r="A761" s="254" t="s">
        <v>2496</v>
      </c>
      <c r="B761" s="254"/>
      <c r="C761" s="254"/>
      <c r="D761" s="254"/>
      <c r="E761" s="254"/>
      <c r="F761" s="254"/>
      <c r="G761" s="254"/>
      <c r="H761" s="254"/>
      <c r="I761" s="254"/>
      <c r="J761" s="254"/>
      <c r="K761" s="254"/>
      <c r="L761" s="254"/>
      <c r="M761" s="254"/>
      <c r="N761" s="254"/>
      <c r="O761" s="254"/>
      <c r="P761" s="254"/>
      <c r="Q761" s="52">
        <v>2</v>
      </c>
      <c r="R761" s="264" t="s">
        <v>2450</v>
      </c>
      <c r="S761" s="264"/>
      <c r="T761" s="264"/>
      <c r="U761" s="264"/>
      <c r="V761" s="264"/>
      <c r="W761" s="264"/>
      <c r="X761" s="264"/>
      <c r="Y761" s="264"/>
      <c r="Z761" s="264"/>
      <c r="AA761" s="264"/>
      <c r="AB761" s="264"/>
      <c r="AC761" s="264"/>
      <c r="AD761" s="264"/>
      <c r="AE761" s="264"/>
      <c r="AF761" s="52">
        <v>2</v>
      </c>
      <c r="AG761" s="255"/>
      <c r="AH761" s="255"/>
      <c r="AI761" s="255"/>
      <c r="AJ761" s="255"/>
      <c r="AK761" s="255"/>
      <c r="AL761" s="255"/>
      <c r="AM761" s="255"/>
      <c r="AN761" s="255"/>
      <c r="AO761" s="255"/>
      <c r="AP761" s="255"/>
      <c r="AQ761" s="255"/>
      <c r="AR761" s="255"/>
      <c r="AS761" s="255"/>
      <c r="AT761" s="255"/>
    </row>
    <row r="762" spans="1:46" ht="45" customHeight="1" x14ac:dyDescent="0.25">
      <c r="A762" s="254" t="s">
        <v>2451</v>
      </c>
      <c r="B762" s="254"/>
      <c r="C762" s="254"/>
      <c r="D762" s="254"/>
      <c r="E762" s="254"/>
      <c r="F762" s="254"/>
      <c r="G762" s="254"/>
      <c r="H762" s="254"/>
      <c r="I762" s="254"/>
      <c r="J762" s="254"/>
      <c r="K762" s="254"/>
      <c r="L762" s="254"/>
      <c r="M762" s="254"/>
      <c r="N762" s="254"/>
      <c r="O762" s="254"/>
      <c r="P762" s="254"/>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4" t="s">
        <v>2452</v>
      </c>
      <c r="B763" s="254"/>
      <c r="C763" s="254"/>
      <c r="D763" s="254"/>
      <c r="E763" s="254"/>
      <c r="F763" s="254"/>
      <c r="G763" s="254"/>
      <c r="H763" s="254"/>
      <c r="I763" s="254"/>
      <c r="J763" s="254"/>
      <c r="K763" s="254"/>
      <c r="L763" s="254"/>
      <c r="M763" s="254"/>
      <c r="N763" s="254"/>
      <c r="O763" s="254"/>
      <c r="P763" s="254"/>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4" t="s">
        <v>2310</v>
      </c>
      <c r="B764" s="254" t="s">
        <v>2310</v>
      </c>
      <c r="C764" s="254" t="s">
        <v>2310</v>
      </c>
      <c r="D764" s="254" t="s">
        <v>2310</v>
      </c>
      <c r="E764" s="254" t="s">
        <v>2310</v>
      </c>
      <c r="F764" s="254" t="s">
        <v>2310</v>
      </c>
      <c r="G764" s="254" t="s">
        <v>2310</v>
      </c>
      <c r="H764" s="254" t="s">
        <v>2310</v>
      </c>
      <c r="I764" s="254" t="s">
        <v>2310</v>
      </c>
      <c r="J764" s="254" t="s">
        <v>2310</v>
      </c>
      <c r="K764" s="254" t="s">
        <v>2310</v>
      </c>
      <c r="L764" s="254" t="s">
        <v>2310</v>
      </c>
      <c r="M764" s="254" t="s">
        <v>2310</v>
      </c>
      <c r="N764" s="254" t="s">
        <v>2310</v>
      </c>
      <c r="O764" s="254" t="s">
        <v>2310</v>
      </c>
      <c r="P764" s="254" t="s">
        <v>2310</v>
      </c>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2497</v>
      </c>
      <c r="B765" s="255" t="s">
        <v>2497</v>
      </c>
      <c r="C765" s="255" t="s">
        <v>2497</v>
      </c>
      <c r="D765" s="255" t="s">
        <v>2497</v>
      </c>
      <c r="E765" s="255" t="s">
        <v>2497</v>
      </c>
      <c r="F765" s="255" t="s">
        <v>2497</v>
      </c>
      <c r="G765" s="255" t="s">
        <v>2497</v>
      </c>
      <c r="H765" s="255" t="s">
        <v>2497</v>
      </c>
      <c r="I765" s="255" t="s">
        <v>2497</v>
      </c>
      <c r="J765" s="255" t="s">
        <v>2497</v>
      </c>
      <c r="K765" s="255" t="s">
        <v>2497</v>
      </c>
      <c r="L765" s="255" t="s">
        <v>2497</v>
      </c>
      <c r="M765" s="255" t="s">
        <v>2497</v>
      </c>
      <c r="N765" s="255" t="s">
        <v>2497</v>
      </c>
      <c r="O765" s="255" t="s">
        <v>2497</v>
      </c>
      <c r="P765" s="255" t="s">
        <v>2497</v>
      </c>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5" t="s">
        <v>2498</v>
      </c>
      <c r="B766" s="255" t="s">
        <v>2498</v>
      </c>
      <c r="C766" s="255" t="s">
        <v>2498</v>
      </c>
      <c r="D766" s="255" t="s">
        <v>2498</v>
      </c>
      <c r="E766" s="255" t="s">
        <v>2498</v>
      </c>
      <c r="F766" s="255" t="s">
        <v>2498</v>
      </c>
      <c r="G766" s="255" t="s">
        <v>2498</v>
      </c>
      <c r="H766" s="255" t="s">
        <v>2498</v>
      </c>
      <c r="I766" s="255" t="s">
        <v>2498</v>
      </c>
      <c r="J766" s="255" t="s">
        <v>2498</v>
      </c>
      <c r="K766" s="255" t="s">
        <v>2498</v>
      </c>
      <c r="L766" s="255" t="s">
        <v>2498</v>
      </c>
      <c r="M766" s="255" t="s">
        <v>2498</v>
      </c>
      <c r="N766" s="255" t="s">
        <v>2498</v>
      </c>
      <c r="O766" s="255" t="s">
        <v>2498</v>
      </c>
      <c r="P766" s="255" t="s">
        <v>2498</v>
      </c>
      <c r="Q766" s="52">
        <v>2</v>
      </c>
      <c r="R766" s="255"/>
      <c r="S766" s="255"/>
      <c r="T766" s="255"/>
      <c r="U766" s="255"/>
      <c r="V766" s="255"/>
      <c r="W766" s="255"/>
      <c r="X766" s="255"/>
      <c r="Y766" s="255"/>
      <c r="Z766" s="255"/>
      <c r="AA766" s="255"/>
      <c r="AB766" s="255"/>
      <c r="AC766" s="255"/>
      <c r="AD766" s="255"/>
      <c r="AE766" s="255"/>
      <c r="AF766" s="52">
        <v>2</v>
      </c>
      <c r="AG766" s="255"/>
      <c r="AH766" s="255"/>
      <c r="AI766" s="255"/>
      <c r="AJ766" s="255"/>
      <c r="AK766" s="255"/>
      <c r="AL766" s="255"/>
      <c r="AM766" s="255"/>
      <c r="AN766" s="255"/>
      <c r="AO766" s="255"/>
      <c r="AP766" s="255"/>
      <c r="AQ766" s="255"/>
      <c r="AR766" s="255"/>
      <c r="AS766" s="255"/>
      <c r="AT766" s="255"/>
    </row>
    <row r="767" spans="1:46" ht="45" customHeight="1" x14ac:dyDescent="0.25">
      <c r="A767" s="254" t="s">
        <v>2499</v>
      </c>
      <c r="B767" s="254" t="s">
        <v>2499</v>
      </c>
      <c r="C767" s="254" t="s">
        <v>2499</v>
      </c>
      <c r="D767" s="254" t="s">
        <v>2499</v>
      </c>
      <c r="E767" s="254" t="s">
        <v>2499</v>
      </c>
      <c r="F767" s="254" t="s">
        <v>2499</v>
      </c>
      <c r="G767" s="254" t="s">
        <v>2499</v>
      </c>
      <c r="H767" s="254" t="s">
        <v>2499</v>
      </c>
      <c r="I767" s="254" t="s">
        <v>2499</v>
      </c>
      <c r="J767" s="254" t="s">
        <v>2499</v>
      </c>
      <c r="K767" s="254" t="s">
        <v>2499</v>
      </c>
      <c r="L767" s="254" t="s">
        <v>2499</v>
      </c>
      <c r="M767" s="254" t="s">
        <v>2499</v>
      </c>
      <c r="N767" s="254" t="s">
        <v>2499</v>
      </c>
      <c r="O767" s="254" t="s">
        <v>2499</v>
      </c>
      <c r="P767" s="254" t="s">
        <v>2499</v>
      </c>
      <c r="Q767" s="52">
        <v>2</v>
      </c>
      <c r="R767" s="255"/>
      <c r="S767" s="255"/>
      <c r="T767" s="255"/>
      <c r="U767" s="255"/>
      <c r="V767" s="255"/>
      <c r="W767" s="255"/>
      <c r="X767" s="255"/>
      <c r="Y767" s="255"/>
      <c r="Z767" s="255"/>
      <c r="AA767" s="255"/>
      <c r="AB767" s="255"/>
      <c r="AC767" s="255"/>
      <c r="AD767" s="255"/>
      <c r="AE767" s="255"/>
      <c r="AF767" s="52">
        <v>2</v>
      </c>
      <c r="AG767" s="255"/>
      <c r="AH767" s="255"/>
      <c r="AI767" s="255"/>
      <c r="AJ767" s="255"/>
      <c r="AK767" s="255"/>
      <c r="AL767" s="255"/>
      <c r="AM767" s="255"/>
      <c r="AN767" s="255"/>
      <c r="AO767" s="255"/>
      <c r="AP767" s="255"/>
      <c r="AQ767" s="255"/>
      <c r="AR767" s="255"/>
      <c r="AS767" s="255"/>
      <c r="AT767" s="255"/>
    </row>
    <row r="768" spans="1:46" ht="45" customHeight="1" x14ac:dyDescent="0.25">
      <c r="A768" s="254" t="s">
        <v>2500</v>
      </c>
      <c r="B768" s="254" t="s">
        <v>2500</v>
      </c>
      <c r="C768" s="254" t="s">
        <v>2500</v>
      </c>
      <c r="D768" s="254" t="s">
        <v>2500</v>
      </c>
      <c r="E768" s="254" t="s">
        <v>2500</v>
      </c>
      <c r="F768" s="254" t="s">
        <v>2500</v>
      </c>
      <c r="G768" s="254" t="s">
        <v>2500</v>
      </c>
      <c r="H768" s="254" t="s">
        <v>2500</v>
      </c>
      <c r="I768" s="254" t="s">
        <v>2500</v>
      </c>
      <c r="J768" s="254" t="s">
        <v>2500</v>
      </c>
      <c r="K768" s="254" t="s">
        <v>2500</v>
      </c>
      <c r="L768" s="254" t="s">
        <v>2500</v>
      </c>
      <c r="M768" s="254" t="s">
        <v>2500</v>
      </c>
      <c r="N768" s="254" t="s">
        <v>2500</v>
      </c>
      <c r="O768" s="254" t="s">
        <v>2500</v>
      </c>
      <c r="P768" s="254" t="s">
        <v>2500</v>
      </c>
      <c r="Q768" s="52">
        <v>2</v>
      </c>
      <c r="R768" s="255"/>
      <c r="S768" s="255"/>
      <c r="T768" s="255"/>
      <c r="U768" s="255"/>
      <c r="V768" s="255"/>
      <c r="W768" s="255"/>
      <c r="X768" s="255"/>
      <c r="Y768" s="255"/>
      <c r="Z768" s="255"/>
      <c r="AA768" s="255"/>
      <c r="AB768" s="255"/>
      <c r="AC768" s="255"/>
      <c r="AD768" s="255"/>
      <c r="AE768" s="255"/>
      <c r="AF768" s="52">
        <v>2</v>
      </c>
      <c r="AG768" s="255"/>
      <c r="AH768" s="255"/>
      <c r="AI768" s="255"/>
      <c r="AJ768" s="255"/>
      <c r="AK768" s="255"/>
      <c r="AL768" s="255"/>
      <c r="AM768" s="255"/>
      <c r="AN768" s="255"/>
      <c r="AO768" s="255"/>
      <c r="AP768" s="255"/>
      <c r="AQ768" s="255"/>
      <c r="AR768" s="255"/>
      <c r="AS768" s="255"/>
      <c r="AT768" s="255"/>
    </row>
    <row r="769" spans="1:46" ht="45" customHeight="1" x14ac:dyDescent="0.25">
      <c r="A769" s="254" t="s">
        <v>2501</v>
      </c>
      <c r="B769" s="254" t="s">
        <v>2501</v>
      </c>
      <c r="C769" s="254" t="s">
        <v>2501</v>
      </c>
      <c r="D769" s="254" t="s">
        <v>2501</v>
      </c>
      <c r="E769" s="254" t="s">
        <v>2501</v>
      </c>
      <c r="F769" s="254" t="s">
        <v>2501</v>
      </c>
      <c r="G769" s="254" t="s">
        <v>2501</v>
      </c>
      <c r="H769" s="254" t="s">
        <v>2501</v>
      </c>
      <c r="I769" s="254" t="s">
        <v>2501</v>
      </c>
      <c r="J769" s="254" t="s">
        <v>2501</v>
      </c>
      <c r="K769" s="254" t="s">
        <v>2501</v>
      </c>
      <c r="L769" s="254" t="s">
        <v>2501</v>
      </c>
      <c r="M769" s="254" t="s">
        <v>2501</v>
      </c>
      <c r="N769" s="254" t="s">
        <v>2501</v>
      </c>
      <c r="O769" s="254" t="s">
        <v>2501</v>
      </c>
      <c r="P769" s="254" t="s">
        <v>2501</v>
      </c>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2502</v>
      </c>
      <c r="B772" s="254" t="s">
        <v>2502</v>
      </c>
      <c r="C772" s="254" t="s">
        <v>2502</v>
      </c>
      <c r="D772" s="254" t="s">
        <v>2502</v>
      </c>
      <c r="E772" s="254" t="s">
        <v>2502</v>
      </c>
      <c r="F772" s="254" t="s">
        <v>2502</v>
      </c>
      <c r="G772" s="254" t="s">
        <v>2502</v>
      </c>
      <c r="H772" s="254" t="s">
        <v>2502</v>
      </c>
      <c r="I772" s="254" t="s">
        <v>2502</v>
      </c>
      <c r="J772" s="254" t="s">
        <v>2502</v>
      </c>
      <c r="K772" s="254" t="s">
        <v>2502</v>
      </c>
      <c r="L772" s="254" t="s">
        <v>2502</v>
      </c>
      <c r="M772" s="254" t="s">
        <v>2502</v>
      </c>
      <c r="N772" s="254" t="s">
        <v>2502</v>
      </c>
      <c r="O772" s="254" t="s">
        <v>2502</v>
      </c>
      <c r="P772" s="254" t="s">
        <v>2502</v>
      </c>
      <c r="Q772" s="52">
        <v>2</v>
      </c>
      <c r="R772" s="255"/>
      <c r="S772" s="255"/>
      <c r="T772" s="255"/>
      <c r="U772" s="255"/>
      <c r="V772" s="255"/>
      <c r="W772" s="255"/>
      <c r="X772" s="255"/>
      <c r="Y772" s="255"/>
      <c r="Z772" s="255"/>
      <c r="AA772" s="255"/>
      <c r="AB772" s="255"/>
      <c r="AC772" s="255"/>
      <c r="AD772" s="255"/>
      <c r="AE772" s="255"/>
      <c r="AF772" s="52">
        <v>2</v>
      </c>
      <c r="AG772" s="255"/>
      <c r="AH772" s="255"/>
      <c r="AI772" s="255"/>
      <c r="AJ772" s="255"/>
      <c r="AK772" s="255"/>
      <c r="AL772" s="255"/>
      <c r="AM772" s="255"/>
      <c r="AN772" s="255"/>
      <c r="AO772" s="255"/>
      <c r="AP772" s="255"/>
      <c r="AQ772" s="255"/>
      <c r="AR772" s="255"/>
      <c r="AS772" s="255"/>
      <c r="AT772" s="255"/>
    </row>
    <row r="773" spans="1:46" ht="45" customHeight="1" x14ac:dyDescent="0.25">
      <c r="A773" s="254" t="s">
        <v>2503</v>
      </c>
      <c r="B773" s="254" t="s">
        <v>2503</v>
      </c>
      <c r="C773" s="254" t="s">
        <v>2503</v>
      </c>
      <c r="D773" s="254" t="s">
        <v>2503</v>
      </c>
      <c r="E773" s="254" t="s">
        <v>2503</v>
      </c>
      <c r="F773" s="254" t="s">
        <v>2503</v>
      </c>
      <c r="G773" s="254" t="s">
        <v>2503</v>
      </c>
      <c r="H773" s="254" t="s">
        <v>2503</v>
      </c>
      <c r="I773" s="254" t="s">
        <v>2503</v>
      </c>
      <c r="J773" s="254" t="s">
        <v>2503</v>
      </c>
      <c r="K773" s="254" t="s">
        <v>2503</v>
      </c>
      <c r="L773" s="254" t="s">
        <v>2503</v>
      </c>
      <c r="M773" s="254" t="s">
        <v>2503</v>
      </c>
      <c r="N773" s="254" t="s">
        <v>2503</v>
      </c>
      <c r="O773" s="254" t="s">
        <v>2503</v>
      </c>
      <c r="P773" s="254" t="s">
        <v>2503</v>
      </c>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2504</v>
      </c>
      <c r="B774" s="254" t="s">
        <v>2504</v>
      </c>
      <c r="C774" s="254" t="s">
        <v>2504</v>
      </c>
      <c r="D774" s="254" t="s">
        <v>2504</v>
      </c>
      <c r="E774" s="254" t="s">
        <v>2504</v>
      </c>
      <c r="F774" s="254" t="s">
        <v>2504</v>
      </c>
      <c r="G774" s="254" t="s">
        <v>2504</v>
      </c>
      <c r="H774" s="254" t="s">
        <v>2504</v>
      </c>
      <c r="I774" s="254" t="s">
        <v>2504</v>
      </c>
      <c r="J774" s="254" t="s">
        <v>2504</v>
      </c>
      <c r="K774" s="254" t="s">
        <v>2504</v>
      </c>
      <c r="L774" s="254" t="s">
        <v>2504</v>
      </c>
      <c r="M774" s="254" t="s">
        <v>2504</v>
      </c>
      <c r="N774" s="254" t="s">
        <v>2504</v>
      </c>
      <c r="O774" s="254" t="s">
        <v>2504</v>
      </c>
      <c r="P774" s="254" t="s">
        <v>2504</v>
      </c>
      <c r="Q774" s="52">
        <v>2</v>
      </c>
      <c r="R774" s="255"/>
      <c r="S774" s="255"/>
      <c r="T774" s="255"/>
      <c r="U774" s="255"/>
      <c r="V774" s="255"/>
      <c r="W774" s="255"/>
      <c r="X774" s="255"/>
      <c r="Y774" s="255"/>
      <c r="Z774" s="255"/>
      <c r="AA774" s="255"/>
      <c r="AB774" s="255"/>
      <c r="AC774" s="255"/>
      <c r="AD774" s="255"/>
      <c r="AE774" s="255"/>
      <c r="AF774" s="52">
        <v>2</v>
      </c>
      <c r="AG774" s="255"/>
      <c r="AH774" s="255"/>
      <c r="AI774" s="255"/>
      <c r="AJ774" s="255"/>
      <c r="AK774" s="255"/>
      <c r="AL774" s="255"/>
      <c r="AM774" s="255"/>
      <c r="AN774" s="255"/>
      <c r="AO774" s="255"/>
      <c r="AP774" s="255"/>
      <c r="AQ774" s="255"/>
      <c r="AR774" s="255"/>
      <c r="AS774" s="255"/>
      <c r="AT774" s="255"/>
    </row>
    <row r="775" spans="1:46" ht="45" customHeight="1" x14ac:dyDescent="0.25">
      <c r="A775" s="254" t="s">
        <v>2505</v>
      </c>
      <c r="B775" s="254" t="s">
        <v>2505</v>
      </c>
      <c r="C775" s="254" t="s">
        <v>2505</v>
      </c>
      <c r="D775" s="254" t="s">
        <v>2505</v>
      </c>
      <c r="E775" s="254" t="s">
        <v>2505</v>
      </c>
      <c r="F775" s="254" t="s">
        <v>2505</v>
      </c>
      <c r="G775" s="254" t="s">
        <v>2505</v>
      </c>
      <c r="H775" s="254" t="s">
        <v>2505</v>
      </c>
      <c r="I775" s="254" t="s">
        <v>2505</v>
      </c>
      <c r="J775" s="254" t="s">
        <v>2505</v>
      </c>
      <c r="K775" s="254" t="s">
        <v>2505</v>
      </c>
      <c r="L775" s="254" t="s">
        <v>2505</v>
      </c>
      <c r="M775" s="254" t="s">
        <v>2505</v>
      </c>
      <c r="N775" s="254" t="s">
        <v>2505</v>
      </c>
      <c r="O775" s="254" t="s">
        <v>2505</v>
      </c>
      <c r="P775" s="254" t="s">
        <v>2505</v>
      </c>
      <c r="Q775" s="52">
        <v>2</v>
      </c>
      <c r="R775" s="255"/>
      <c r="S775" s="255"/>
      <c r="T775" s="255"/>
      <c r="U775" s="255"/>
      <c r="V775" s="255"/>
      <c r="W775" s="255"/>
      <c r="X775" s="255"/>
      <c r="Y775" s="255"/>
      <c r="Z775" s="255"/>
      <c r="AA775" s="255"/>
      <c r="AB775" s="255"/>
      <c r="AC775" s="255"/>
      <c r="AD775" s="255"/>
      <c r="AE775" s="255"/>
      <c r="AF775" s="52">
        <v>2</v>
      </c>
      <c r="AG775" s="255"/>
      <c r="AH775" s="255"/>
      <c r="AI775" s="255"/>
      <c r="AJ775" s="255"/>
      <c r="AK775" s="255"/>
      <c r="AL775" s="255"/>
      <c r="AM775" s="255"/>
      <c r="AN775" s="255"/>
      <c r="AO775" s="255"/>
      <c r="AP775" s="255"/>
      <c r="AQ775" s="255"/>
      <c r="AR775" s="255"/>
      <c r="AS775" s="255"/>
      <c r="AT775" s="255"/>
    </row>
    <row r="776" spans="1:46" ht="45" customHeight="1" x14ac:dyDescent="0.25">
      <c r="A776" s="254" t="s">
        <v>2506</v>
      </c>
      <c r="B776" s="254" t="s">
        <v>2506</v>
      </c>
      <c r="C776" s="254" t="s">
        <v>2506</v>
      </c>
      <c r="D776" s="254" t="s">
        <v>2506</v>
      </c>
      <c r="E776" s="254" t="s">
        <v>2506</v>
      </c>
      <c r="F776" s="254" t="s">
        <v>2506</v>
      </c>
      <c r="G776" s="254" t="s">
        <v>2506</v>
      </c>
      <c r="H776" s="254" t="s">
        <v>2506</v>
      </c>
      <c r="I776" s="254" t="s">
        <v>2506</v>
      </c>
      <c r="J776" s="254" t="s">
        <v>2506</v>
      </c>
      <c r="K776" s="254" t="s">
        <v>2506</v>
      </c>
      <c r="L776" s="254" t="s">
        <v>2506</v>
      </c>
      <c r="M776" s="254" t="s">
        <v>2506</v>
      </c>
      <c r="N776" s="254" t="s">
        <v>2506</v>
      </c>
      <c r="O776" s="254" t="s">
        <v>2506</v>
      </c>
      <c r="P776" s="254" t="s">
        <v>2506</v>
      </c>
      <c r="Q776" s="52">
        <v>2</v>
      </c>
      <c r="R776" s="255"/>
      <c r="S776" s="255"/>
      <c r="T776" s="255"/>
      <c r="U776" s="255"/>
      <c r="V776" s="255"/>
      <c r="W776" s="255"/>
      <c r="X776" s="255"/>
      <c r="Y776" s="255"/>
      <c r="Z776" s="255"/>
      <c r="AA776" s="255"/>
      <c r="AB776" s="255"/>
      <c r="AC776" s="255"/>
      <c r="AD776" s="255"/>
      <c r="AE776" s="255"/>
      <c r="AF776" s="52">
        <v>2</v>
      </c>
      <c r="AG776" s="255"/>
      <c r="AH776" s="255"/>
      <c r="AI776" s="255"/>
      <c r="AJ776" s="255"/>
      <c r="AK776" s="255"/>
      <c r="AL776" s="255"/>
      <c r="AM776" s="255"/>
      <c r="AN776" s="255"/>
      <c r="AO776" s="255"/>
      <c r="AP776" s="255"/>
      <c r="AQ776" s="255"/>
      <c r="AR776" s="255"/>
      <c r="AS776" s="255"/>
      <c r="AT776" s="255"/>
    </row>
    <row r="777" spans="1:46" ht="45" customHeight="1" x14ac:dyDescent="0.25">
      <c r="A777" s="254" t="s">
        <v>2507</v>
      </c>
      <c r="B777" s="254" t="s">
        <v>2507</v>
      </c>
      <c r="C777" s="254" t="s">
        <v>2507</v>
      </c>
      <c r="D777" s="254" t="s">
        <v>2507</v>
      </c>
      <c r="E777" s="254" t="s">
        <v>2507</v>
      </c>
      <c r="F777" s="254" t="s">
        <v>2507</v>
      </c>
      <c r="G777" s="254" t="s">
        <v>2507</v>
      </c>
      <c r="H777" s="254" t="s">
        <v>2507</v>
      </c>
      <c r="I777" s="254" t="s">
        <v>2507</v>
      </c>
      <c r="J777" s="254" t="s">
        <v>2507</v>
      </c>
      <c r="K777" s="254" t="s">
        <v>2507</v>
      </c>
      <c r="L777" s="254" t="s">
        <v>2507</v>
      </c>
      <c r="M777" s="254" t="s">
        <v>2507</v>
      </c>
      <c r="N777" s="254" t="s">
        <v>2507</v>
      </c>
      <c r="O777" s="254" t="s">
        <v>2507</v>
      </c>
      <c r="P777" s="254" t="s">
        <v>2507</v>
      </c>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1261</v>
      </c>
      <c r="B778" s="254" t="s">
        <v>1261</v>
      </c>
      <c r="C778" s="254" t="s">
        <v>1261</v>
      </c>
      <c r="D778" s="254" t="s">
        <v>1261</v>
      </c>
      <c r="E778" s="254" t="s">
        <v>1261</v>
      </c>
      <c r="F778" s="254" t="s">
        <v>1261</v>
      </c>
      <c r="G778" s="254" t="s">
        <v>1261</v>
      </c>
      <c r="H778" s="254" t="s">
        <v>1261</v>
      </c>
      <c r="I778" s="254" t="s">
        <v>1261</v>
      </c>
      <c r="J778" s="254" t="s">
        <v>1261</v>
      </c>
      <c r="K778" s="254" t="s">
        <v>1261</v>
      </c>
      <c r="L778" s="254" t="s">
        <v>1261</v>
      </c>
      <c r="M778" s="254" t="s">
        <v>1261</v>
      </c>
      <c r="N778" s="254" t="s">
        <v>1261</v>
      </c>
      <c r="O778" s="254" t="s">
        <v>1261</v>
      </c>
      <c r="P778" s="254" t="s">
        <v>1261</v>
      </c>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254" t="s">
        <v>2508</v>
      </c>
      <c r="B779" s="254" t="s">
        <v>2508</v>
      </c>
      <c r="C779" s="254" t="s">
        <v>2508</v>
      </c>
      <c r="D779" s="254" t="s">
        <v>2508</v>
      </c>
      <c r="E779" s="254" t="s">
        <v>2508</v>
      </c>
      <c r="F779" s="254" t="s">
        <v>2508</v>
      </c>
      <c r="G779" s="254" t="s">
        <v>2508</v>
      </c>
      <c r="H779" s="254" t="s">
        <v>2508</v>
      </c>
      <c r="I779" s="254" t="s">
        <v>2508</v>
      </c>
      <c r="J779" s="254" t="s">
        <v>2508</v>
      </c>
      <c r="K779" s="254" t="s">
        <v>2508</v>
      </c>
      <c r="L779" s="254" t="s">
        <v>2508</v>
      </c>
      <c r="M779" s="254" t="s">
        <v>2508</v>
      </c>
      <c r="N779" s="254" t="s">
        <v>2508</v>
      </c>
      <c r="O779" s="254" t="s">
        <v>2508</v>
      </c>
      <c r="P779" s="254" t="s">
        <v>2508</v>
      </c>
      <c r="Q779" s="52">
        <v>2</v>
      </c>
      <c r="R779" s="255"/>
      <c r="S779" s="255"/>
      <c r="T779" s="255"/>
      <c r="U779" s="255"/>
      <c r="V779" s="255"/>
      <c r="W779" s="255"/>
      <c r="X779" s="255"/>
      <c r="Y779" s="255"/>
      <c r="Z779" s="255"/>
      <c r="AA779" s="255"/>
      <c r="AB779" s="255"/>
      <c r="AC779" s="255"/>
      <c r="AD779" s="255"/>
      <c r="AE779" s="255"/>
      <c r="AF779" s="52">
        <v>2</v>
      </c>
      <c r="AG779" s="255"/>
      <c r="AH779" s="255"/>
      <c r="AI779" s="255"/>
      <c r="AJ779" s="255"/>
      <c r="AK779" s="255"/>
      <c r="AL779" s="255"/>
      <c r="AM779" s="255"/>
      <c r="AN779" s="255"/>
      <c r="AO779" s="255"/>
      <c r="AP779" s="255"/>
      <c r="AQ779" s="255"/>
      <c r="AR779" s="255"/>
      <c r="AS779" s="255"/>
      <c r="AT779" s="255"/>
    </row>
    <row r="780" spans="1:46" ht="45" customHeight="1" x14ac:dyDescent="0.25">
      <c r="A780" s="254" t="s">
        <v>2509</v>
      </c>
      <c r="B780" s="254" t="s">
        <v>2509</v>
      </c>
      <c r="C780" s="254" t="s">
        <v>2509</v>
      </c>
      <c r="D780" s="254" t="s">
        <v>2509</v>
      </c>
      <c r="E780" s="254" t="s">
        <v>2509</v>
      </c>
      <c r="F780" s="254" t="s">
        <v>2509</v>
      </c>
      <c r="G780" s="254" t="s">
        <v>2509</v>
      </c>
      <c r="H780" s="254" t="s">
        <v>2509</v>
      </c>
      <c r="I780" s="254" t="s">
        <v>2509</v>
      </c>
      <c r="J780" s="254" t="s">
        <v>2509</v>
      </c>
      <c r="K780" s="254" t="s">
        <v>2509</v>
      </c>
      <c r="L780" s="254" t="s">
        <v>2509</v>
      </c>
      <c r="M780" s="254" t="s">
        <v>2509</v>
      </c>
      <c r="N780" s="254" t="s">
        <v>2509</v>
      </c>
      <c r="O780" s="254" t="s">
        <v>2509</v>
      </c>
      <c r="P780" s="254" t="s">
        <v>2509</v>
      </c>
      <c r="Q780" s="52">
        <v>2</v>
      </c>
      <c r="R780" s="255"/>
      <c r="S780" s="255"/>
      <c r="T780" s="255"/>
      <c r="U780" s="255"/>
      <c r="V780" s="255"/>
      <c r="W780" s="255"/>
      <c r="X780" s="255"/>
      <c r="Y780" s="255"/>
      <c r="Z780" s="255"/>
      <c r="AA780" s="255"/>
      <c r="AB780" s="255"/>
      <c r="AC780" s="255"/>
      <c r="AD780" s="255"/>
      <c r="AE780" s="255"/>
      <c r="AF780" s="52">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2" t="s">
        <v>2510</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G783" s="263" t="s">
        <v>183</v>
      </c>
      <c r="AH783" s="263"/>
      <c r="AI783" s="263"/>
      <c r="AJ783" s="263"/>
      <c r="AK783" s="56">
        <f>(('Artículo 123 (resumen PI)'!C36*0.8+'Artículo 123 (resumen PI)'!F36*0.2)+('Artículo 123 (resumen SIPOT)'!C36*0.8+'Artículo 123 (resumen SIPOT)'!F36*0.2))/2</f>
        <v>100.00000000000001</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7</v>
      </c>
      <c r="AH788" s="261"/>
      <c r="AI788" s="261"/>
      <c r="AJ788" s="261"/>
      <c r="AK788" s="261"/>
      <c r="AL788" s="261"/>
      <c r="AM788" s="261"/>
      <c r="AN788" s="261"/>
      <c r="AO788" s="261"/>
      <c r="AP788" s="261"/>
      <c r="AQ788" s="261"/>
      <c r="AR788" s="261"/>
      <c r="AS788" s="261"/>
      <c r="AT788" s="261"/>
    </row>
    <row r="789" spans="1:46" ht="45" customHeight="1" x14ac:dyDescent="0.25">
      <c r="A789" s="254" t="s">
        <v>2511</v>
      </c>
      <c r="B789" s="254"/>
      <c r="C789" s="254"/>
      <c r="D789" s="254"/>
      <c r="E789" s="254"/>
      <c r="F789" s="254"/>
      <c r="G789" s="254"/>
      <c r="H789" s="254"/>
      <c r="I789" s="254"/>
      <c r="J789" s="254"/>
      <c r="K789" s="254"/>
      <c r="L789" s="254"/>
      <c r="M789" s="254"/>
      <c r="N789" s="254"/>
      <c r="O789" s="254"/>
      <c r="P789" s="254"/>
      <c r="Q789" s="52">
        <v>2</v>
      </c>
      <c r="R789" s="264" t="s">
        <v>2512</v>
      </c>
      <c r="S789" s="264"/>
      <c r="T789" s="264"/>
      <c r="U789" s="264"/>
      <c r="V789" s="264"/>
      <c r="W789" s="264"/>
      <c r="X789" s="264"/>
      <c r="Y789" s="264"/>
      <c r="Z789" s="264"/>
      <c r="AA789" s="264"/>
      <c r="AB789" s="264"/>
      <c r="AC789" s="264"/>
      <c r="AD789" s="264"/>
      <c r="AE789" s="264"/>
      <c r="AF789" s="52">
        <v>2</v>
      </c>
      <c r="AG789" s="255"/>
      <c r="AH789" s="255"/>
      <c r="AI789" s="255"/>
      <c r="AJ789" s="255"/>
      <c r="AK789" s="255"/>
      <c r="AL789" s="255"/>
      <c r="AM789" s="255"/>
      <c r="AN789" s="255"/>
      <c r="AO789" s="255"/>
      <c r="AP789" s="255"/>
      <c r="AQ789" s="255"/>
      <c r="AR789" s="255"/>
      <c r="AS789" s="255"/>
      <c r="AT789" s="255"/>
    </row>
    <row r="790" spans="1:46" ht="45" customHeight="1" x14ac:dyDescent="0.25">
      <c r="A790" s="254" t="s">
        <v>2513</v>
      </c>
      <c r="B790" s="254"/>
      <c r="C790" s="254"/>
      <c r="D790" s="254"/>
      <c r="E790" s="254"/>
      <c r="F790" s="254"/>
      <c r="G790" s="254"/>
      <c r="H790" s="254"/>
      <c r="I790" s="254"/>
      <c r="J790" s="254"/>
      <c r="K790" s="254"/>
      <c r="L790" s="254"/>
      <c r="M790" s="254"/>
      <c r="N790" s="254"/>
      <c r="O790" s="254"/>
      <c r="P790" s="254"/>
      <c r="Q790" s="52">
        <v>2</v>
      </c>
      <c r="R790" s="256"/>
      <c r="S790" s="256"/>
      <c r="T790" s="256"/>
      <c r="U790" s="256"/>
      <c r="V790" s="256"/>
      <c r="W790" s="256"/>
      <c r="X790" s="256"/>
      <c r="Y790" s="256"/>
      <c r="Z790" s="256"/>
      <c r="AA790" s="256"/>
      <c r="AB790" s="256"/>
      <c r="AC790" s="256"/>
      <c r="AD790" s="256"/>
      <c r="AE790" s="256"/>
      <c r="AF790" s="52">
        <v>2</v>
      </c>
      <c r="AG790" s="256"/>
      <c r="AH790" s="256"/>
      <c r="AI790" s="256"/>
      <c r="AJ790" s="256"/>
      <c r="AK790" s="256"/>
      <c r="AL790" s="256"/>
      <c r="AM790" s="256"/>
      <c r="AN790" s="256"/>
      <c r="AO790" s="256"/>
      <c r="AP790" s="256"/>
      <c r="AQ790" s="256"/>
      <c r="AR790" s="256"/>
      <c r="AS790" s="256"/>
      <c r="AT790" s="256"/>
    </row>
    <row r="791" spans="1:46" ht="45" customHeight="1" x14ac:dyDescent="0.25">
      <c r="A791" s="254" t="s">
        <v>2514</v>
      </c>
      <c r="B791" s="254"/>
      <c r="C791" s="254"/>
      <c r="D791" s="254"/>
      <c r="E791" s="254"/>
      <c r="F791" s="254"/>
      <c r="G791" s="254"/>
      <c r="H791" s="254"/>
      <c r="I791" s="254"/>
      <c r="J791" s="254"/>
      <c r="K791" s="254"/>
      <c r="L791" s="254"/>
      <c r="M791" s="254"/>
      <c r="N791" s="254"/>
      <c r="O791" s="254"/>
      <c r="P791" s="254"/>
      <c r="Q791" s="52">
        <v>2</v>
      </c>
      <c r="R791" s="256"/>
      <c r="S791" s="256"/>
      <c r="T791" s="256"/>
      <c r="U791" s="256"/>
      <c r="V791" s="256"/>
      <c r="W791" s="256"/>
      <c r="X791" s="256"/>
      <c r="Y791" s="256"/>
      <c r="Z791" s="256"/>
      <c r="AA791" s="256"/>
      <c r="AB791" s="256"/>
      <c r="AC791" s="256"/>
      <c r="AD791" s="256"/>
      <c r="AE791" s="256"/>
      <c r="AF791" s="52">
        <v>2</v>
      </c>
      <c r="AG791" s="256"/>
      <c r="AH791" s="256"/>
      <c r="AI791" s="256"/>
      <c r="AJ791" s="256"/>
      <c r="AK791" s="256"/>
      <c r="AL791" s="256"/>
      <c r="AM791" s="256"/>
      <c r="AN791" s="256"/>
      <c r="AO791" s="256"/>
      <c r="AP791" s="256"/>
      <c r="AQ791" s="256"/>
      <c r="AR791" s="256"/>
      <c r="AS791" s="256"/>
      <c r="AT791" s="256"/>
    </row>
    <row r="792" spans="1:46" ht="45" customHeight="1" x14ac:dyDescent="0.25">
      <c r="A792" s="254" t="s">
        <v>2310</v>
      </c>
      <c r="B792" s="254" t="s">
        <v>2310</v>
      </c>
      <c r="C792" s="254" t="s">
        <v>2310</v>
      </c>
      <c r="D792" s="254" t="s">
        <v>2310</v>
      </c>
      <c r="E792" s="254" t="s">
        <v>2310</v>
      </c>
      <c r="F792" s="254" t="s">
        <v>2310</v>
      </c>
      <c r="G792" s="254" t="s">
        <v>2310</v>
      </c>
      <c r="H792" s="254" t="s">
        <v>2310</v>
      </c>
      <c r="I792" s="254" t="s">
        <v>2310</v>
      </c>
      <c r="J792" s="254" t="s">
        <v>2310</v>
      </c>
      <c r="K792" s="254" t="s">
        <v>2310</v>
      </c>
      <c r="L792" s="254" t="s">
        <v>2310</v>
      </c>
      <c r="M792" s="254" t="s">
        <v>2310</v>
      </c>
      <c r="N792" s="254" t="s">
        <v>2310</v>
      </c>
      <c r="O792" s="254" t="s">
        <v>2310</v>
      </c>
      <c r="P792" s="254" t="s">
        <v>2310</v>
      </c>
      <c r="Q792" s="52">
        <v>2</v>
      </c>
      <c r="R792" s="256"/>
      <c r="S792" s="256"/>
      <c r="T792" s="256"/>
      <c r="U792" s="256"/>
      <c r="V792" s="256"/>
      <c r="W792" s="256"/>
      <c r="X792" s="256"/>
      <c r="Y792" s="256"/>
      <c r="Z792" s="256"/>
      <c r="AA792" s="256"/>
      <c r="AB792" s="256"/>
      <c r="AC792" s="256"/>
      <c r="AD792" s="256"/>
      <c r="AE792" s="256"/>
      <c r="AF792" s="52">
        <v>2</v>
      </c>
      <c r="AG792" s="256"/>
      <c r="AH792" s="256"/>
      <c r="AI792" s="256"/>
      <c r="AJ792" s="256"/>
      <c r="AK792" s="256"/>
      <c r="AL792" s="256"/>
      <c r="AM792" s="256"/>
      <c r="AN792" s="256"/>
      <c r="AO792" s="256"/>
      <c r="AP792" s="256"/>
      <c r="AQ792" s="256"/>
      <c r="AR792" s="256"/>
      <c r="AS792" s="256"/>
      <c r="AT792" s="256"/>
    </row>
    <row r="793" spans="1:46" ht="45" customHeight="1" x14ac:dyDescent="0.25">
      <c r="A793" s="255" t="s">
        <v>2515</v>
      </c>
      <c r="B793" s="255" t="s">
        <v>2515</v>
      </c>
      <c r="C793" s="255" t="s">
        <v>2515</v>
      </c>
      <c r="D793" s="255" t="s">
        <v>2515</v>
      </c>
      <c r="E793" s="255" t="s">
        <v>2515</v>
      </c>
      <c r="F793" s="255" t="s">
        <v>2515</v>
      </c>
      <c r="G793" s="255" t="s">
        <v>2515</v>
      </c>
      <c r="H793" s="255" t="s">
        <v>2515</v>
      </c>
      <c r="I793" s="255" t="s">
        <v>2515</v>
      </c>
      <c r="J793" s="255" t="s">
        <v>2515</v>
      </c>
      <c r="K793" s="255" t="s">
        <v>2515</v>
      </c>
      <c r="L793" s="255" t="s">
        <v>2515</v>
      </c>
      <c r="M793" s="255" t="s">
        <v>2515</v>
      </c>
      <c r="N793" s="255" t="s">
        <v>2515</v>
      </c>
      <c r="O793" s="255" t="s">
        <v>2515</v>
      </c>
      <c r="P793" s="255" t="s">
        <v>2515</v>
      </c>
      <c r="Q793" s="52">
        <v>2</v>
      </c>
      <c r="R793" s="256"/>
      <c r="S793" s="256"/>
      <c r="T793" s="256"/>
      <c r="U793" s="256"/>
      <c r="V793" s="256"/>
      <c r="W793" s="256"/>
      <c r="X793" s="256"/>
      <c r="Y793" s="256"/>
      <c r="Z793" s="256"/>
      <c r="AA793" s="256"/>
      <c r="AB793" s="256"/>
      <c r="AC793" s="256"/>
      <c r="AD793" s="256"/>
      <c r="AE793" s="256"/>
      <c r="AF793" s="52">
        <v>2</v>
      </c>
      <c r="AG793" s="256"/>
      <c r="AH793" s="256"/>
      <c r="AI793" s="256"/>
      <c r="AJ793" s="256"/>
      <c r="AK793" s="256"/>
      <c r="AL793" s="256"/>
      <c r="AM793" s="256"/>
      <c r="AN793" s="256"/>
      <c r="AO793" s="256"/>
      <c r="AP793" s="256"/>
      <c r="AQ793" s="256"/>
      <c r="AR793" s="256"/>
      <c r="AS793" s="256"/>
      <c r="AT793" s="256"/>
    </row>
    <row r="794" spans="1:46" ht="45" customHeight="1" x14ac:dyDescent="0.25">
      <c r="A794" s="255" t="s">
        <v>2516</v>
      </c>
      <c r="B794" s="255" t="s">
        <v>2516</v>
      </c>
      <c r="C794" s="255" t="s">
        <v>2516</v>
      </c>
      <c r="D794" s="255" t="s">
        <v>2516</v>
      </c>
      <c r="E794" s="255" t="s">
        <v>2516</v>
      </c>
      <c r="F794" s="255" t="s">
        <v>2516</v>
      </c>
      <c r="G794" s="255" t="s">
        <v>2516</v>
      </c>
      <c r="H794" s="255" t="s">
        <v>2516</v>
      </c>
      <c r="I794" s="255" t="s">
        <v>2516</v>
      </c>
      <c r="J794" s="255" t="s">
        <v>2516</v>
      </c>
      <c r="K794" s="255" t="s">
        <v>2516</v>
      </c>
      <c r="L794" s="255" t="s">
        <v>2516</v>
      </c>
      <c r="M794" s="255" t="s">
        <v>2516</v>
      </c>
      <c r="N794" s="255" t="s">
        <v>2516</v>
      </c>
      <c r="O794" s="255" t="s">
        <v>2516</v>
      </c>
      <c r="P794" s="255" t="s">
        <v>2516</v>
      </c>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2517</v>
      </c>
      <c r="B795" s="254" t="s">
        <v>2517</v>
      </c>
      <c r="C795" s="254" t="s">
        <v>2517</v>
      </c>
      <c r="D795" s="254" t="s">
        <v>2517</v>
      </c>
      <c r="E795" s="254" t="s">
        <v>2517</v>
      </c>
      <c r="F795" s="254" t="s">
        <v>2517</v>
      </c>
      <c r="G795" s="254" t="s">
        <v>2517</v>
      </c>
      <c r="H795" s="254" t="s">
        <v>2517</v>
      </c>
      <c r="I795" s="254" t="s">
        <v>2517</v>
      </c>
      <c r="J795" s="254" t="s">
        <v>2517</v>
      </c>
      <c r="K795" s="254" t="s">
        <v>2517</v>
      </c>
      <c r="L795" s="254" t="s">
        <v>2517</v>
      </c>
      <c r="M795" s="254" t="s">
        <v>2517</v>
      </c>
      <c r="N795" s="254" t="s">
        <v>2517</v>
      </c>
      <c r="O795" s="254" t="s">
        <v>2517</v>
      </c>
      <c r="P795" s="254" t="s">
        <v>2517</v>
      </c>
      <c r="Q795" s="52">
        <v>2</v>
      </c>
      <c r="R795" s="255"/>
      <c r="S795" s="255"/>
      <c r="T795" s="255"/>
      <c r="U795" s="255"/>
      <c r="V795" s="255"/>
      <c r="W795" s="255"/>
      <c r="X795" s="255"/>
      <c r="Y795" s="255"/>
      <c r="Z795" s="255"/>
      <c r="AA795" s="255"/>
      <c r="AB795" s="255"/>
      <c r="AC795" s="255"/>
      <c r="AD795" s="255"/>
      <c r="AE795" s="255"/>
      <c r="AF795" s="52">
        <v>2</v>
      </c>
      <c r="AG795" s="255"/>
      <c r="AH795" s="255"/>
      <c r="AI795" s="255"/>
      <c r="AJ795" s="255"/>
      <c r="AK795" s="255"/>
      <c r="AL795" s="255"/>
      <c r="AM795" s="255"/>
      <c r="AN795" s="255"/>
      <c r="AO795" s="255"/>
      <c r="AP795" s="255"/>
      <c r="AQ795" s="255"/>
      <c r="AR795" s="255"/>
      <c r="AS795" s="255"/>
      <c r="AT795" s="255"/>
    </row>
    <row r="796" spans="1:46" ht="45" customHeight="1" x14ac:dyDescent="0.25">
      <c r="A796" s="254" t="s">
        <v>2518</v>
      </c>
      <c r="B796" s="254" t="s">
        <v>2518</v>
      </c>
      <c r="C796" s="254" t="s">
        <v>2518</v>
      </c>
      <c r="D796" s="254" t="s">
        <v>2518</v>
      </c>
      <c r="E796" s="254" t="s">
        <v>2518</v>
      </c>
      <c r="F796" s="254" t="s">
        <v>2518</v>
      </c>
      <c r="G796" s="254" t="s">
        <v>2518</v>
      </c>
      <c r="H796" s="254" t="s">
        <v>2518</v>
      </c>
      <c r="I796" s="254" t="s">
        <v>2518</v>
      </c>
      <c r="J796" s="254" t="s">
        <v>2518</v>
      </c>
      <c r="K796" s="254" t="s">
        <v>2518</v>
      </c>
      <c r="L796" s="254" t="s">
        <v>2518</v>
      </c>
      <c r="M796" s="254" t="s">
        <v>2518</v>
      </c>
      <c r="N796" s="254" t="s">
        <v>2518</v>
      </c>
      <c r="O796" s="254" t="s">
        <v>2518</v>
      </c>
      <c r="P796" s="254" t="s">
        <v>2518</v>
      </c>
      <c r="Q796" s="52">
        <v>2</v>
      </c>
      <c r="R796" s="255"/>
      <c r="S796" s="255"/>
      <c r="T796" s="255"/>
      <c r="U796" s="255"/>
      <c r="V796" s="255"/>
      <c r="W796" s="255"/>
      <c r="X796" s="255"/>
      <c r="Y796" s="255"/>
      <c r="Z796" s="255"/>
      <c r="AA796" s="255"/>
      <c r="AB796" s="255"/>
      <c r="AC796" s="255"/>
      <c r="AD796" s="255"/>
      <c r="AE796" s="255"/>
      <c r="AF796" s="52">
        <v>2</v>
      </c>
      <c r="AG796" s="255"/>
      <c r="AH796" s="255"/>
      <c r="AI796" s="255"/>
      <c r="AJ796" s="255"/>
      <c r="AK796" s="255"/>
      <c r="AL796" s="255"/>
      <c r="AM796" s="255"/>
      <c r="AN796" s="255"/>
      <c r="AO796" s="255"/>
      <c r="AP796" s="255"/>
      <c r="AQ796" s="255"/>
      <c r="AR796" s="255"/>
      <c r="AS796" s="255"/>
      <c r="AT796" s="255"/>
    </row>
    <row r="797" spans="1:46" ht="45" customHeight="1" x14ac:dyDescent="0.25">
      <c r="A797" s="254" t="s">
        <v>2519</v>
      </c>
      <c r="B797" s="254" t="s">
        <v>2519</v>
      </c>
      <c r="C797" s="254" t="s">
        <v>2519</v>
      </c>
      <c r="D797" s="254" t="s">
        <v>2519</v>
      </c>
      <c r="E797" s="254" t="s">
        <v>2519</v>
      </c>
      <c r="F797" s="254" t="s">
        <v>2519</v>
      </c>
      <c r="G797" s="254" t="s">
        <v>2519</v>
      </c>
      <c r="H797" s="254" t="s">
        <v>2519</v>
      </c>
      <c r="I797" s="254" t="s">
        <v>2519</v>
      </c>
      <c r="J797" s="254" t="s">
        <v>2519</v>
      </c>
      <c r="K797" s="254" t="s">
        <v>2519</v>
      </c>
      <c r="L797" s="254" t="s">
        <v>2519</v>
      </c>
      <c r="M797" s="254" t="s">
        <v>2519</v>
      </c>
      <c r="N797" s="254" t="s">
        <v>2519</v>
      </c>
      <c r="O797" s="254" t="s">
        <v>2519</v>
      </c>
      <c r="P797" s="254" t="s">
        <v>2519</v>
      </c>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2520</v>
      </c>
      <c r="B798" s="254" t="s">
        <v>2520</v>
      </c>
      <c r="C798" s="254" t="s">
        <v>2520</v>
      </c>
      <c r="D798" s="254" t="s">
        <v>2520</v>
      </c>
      <c r="E798" s="254" t="s">
        <v>2520</v>
      </c>
      <c r="F798" s="254" t="s">
        <v>2520</v>
      </c>
      <c r="G798" s="254" t="s">
        <v>2520</v>
      </c>
      <c r="H798" s="254" t="s">
        <v>2520</v>
      </c>
      <c r="I798" s="254" t="s">
        <v>2520</v>
      </c>
      <c r="J798" s="254" t="s">
        <v>2520</v>
      </c>
      <c r="K798" s="254" t="s">
        <v>2520</v>
      </c>
      <c r="L798" s="254" t="s">
        <v>2520</v>
      </c>
      <c r="M798" s="254" t="s">
        <v>2520</v>
      </c>
      <c r="N798" s="254" t="s">
        <v>2520</v>
      </c>
      <c r="O798" s="254" t="s">
        <v>2520</v>
      </c>
      <c r="P798" s="254" t="s">
        <v>2520</v>
      </c>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2521</v>
      </c>
      <c r="B799" s="254" t="s">
        <v>2521</v>
      </c>
      <c r="C799" s="254" t="s">
        <v>2521</v>
      </c>
      <c r="D799" s="254" t="s">
        <v>2521</v>
      </c>
      <c r="E799" s="254" t="s">
        <v>2521</v>
      </c>
      <c r="F799" s="254" t="s">
        <v>2521</v>
      </c>
      <c r="G799" s="254" t="s">
        <v>2521</v>
      </c>
      <c r="H799" s="254" t="s">
        <v>2521</v>
      </c>
      <c r="I799" s="254" t="s">
        <v>2521</v>
      </c>
      <c r="J799" s="254" t="s">
        <v>2521</v>
      </c>
      <c r="K799" s="254" t="s">
        <v>2521</v>
      </c>
      <c r="L799" s="254" t="s">
        <v>2521</v>
      </c>
      <c r="M799" s="254" t="s">
        <v>2521</v>
      </c>
      <c r="N799" s="254" t="s">
        <v>2521</v>
      </c>
      <c r="O799" s="254" t="s">
        <v>2521</v>
      </c>
      <c r="P799" s="254" t="s">
        <v>2521</v>
      </c>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2522</v>
      </c>
      <c r="B802" s="254" t="s">
        <v>2522</v>
      </c>
      <c r="C802" s="254" t="s">
        <v>2522</v>
      </c>
      <c r="D802" s="254" t="s">
        <v>2522</v>
      </c>
      <c r="E802" s="254" t="s">
        <v>2522</v>
      </c>
      <c r="F802" s="254" t="s">
        <v>2522</v>
      </c>
      <c r="G802" s="254" t="s">
        <v>2522</v>
      </c>
      <c r="H802" s="254" t="s">
        <v>2522</v>
      </c>
      <c r="I802" s="254" t="s">
        <v>2522</v>
      </c>
      <c r="J802" s="254" t="s">
        <v>2522</v>
      </c>
      <c r="K802" s="254" t="s">
        <v>2522</v>
      </c>
      <c r="L802" s="254" t="s">
        <v>2522</v>
      </c>
      <c r="M802" s="254" t="s">
        <v>2522</v>
      </c>
      <c r="N802" s="254" t="s">
        <v>2522</v>
      </c>
      <c r="O802" s="254" t="s">
        <v>2522</v>
      </c>
      <c r="P802" s="254" t="s">
        <v>2522</v>
      </c>
      <c r="Q802" s="52">
        <v>2</v>
      </c>
      <c r="R802" s="255"/>
      <c r="S802" s="255"/>
      <c r="T802" s="255"/>
      <c r="U802" s="255"/>
      <c r="V802" s="255"/>
      <c r="W802" s="255"/>
      <c r="X802" s="255"/>
      <c r="Y802" s="255"/>
      <c r="Z802" s="255"/>
      <c r="AA802" s="255"/>
      <c r="AB802" s="255"/>
      <c r="AC802" s="255"/>
      <c r="AD802" s="255"/>
      <c r="AE802" s="255"/>
      <c r="AF802" s="52">
        <v>2</v>
      </c>
      <c r="AG802" s="255"/>
      <c r="AH802" s="255"/>
      <c r="AI802" s="255"/>
      <c r="AJ802" s="255"/>
      <c r="AK802" s="255"/>
      <c r="AL802" s="255"/>
      <c r="AM802" s="255"/>
      <c r="AN802" s="255"/>
      <c r="AO802" s="255"/>
      <c r="AP802" s="255"/>
      <c r="AQ802" s="255"/>
      <c r="AR802" s="255"/>
      <c r="AS802" s="255"/>
      <c r="AT802" s="255"/>
    </row>
    <row r="803" spans="1:46" ht="45" customHeight="1" x14ac:dyDescent="0.25">
      <c r="A803" s="254" t="s">
        <v>2523</v>
      </c>
      <c r="B803" s="254" t="s">
        <v>2523</v>
      </c>
      <c r="C803" s="254" t="s">
        <v>2523</v>
      </c>
      <c r="D803" s="254" t="s">
        <v>2523</v>
      </c>
      <c r="E803" s="254" t="s">
        <v>2523</v>
      </c>
      <c r="F803" s="254" t="s">
        <v>2523</v>
      </c>
      <c r="G803" s="254" t="s">
        <v>2523</v>
      </c>
      <c r="H803" s="254" t="s">
        <v>2523</v>
      </c>
      <c r="I803" s="254" t="s">
        <v>2523</v>
      </c>
      <c r="J803" s="254" t="s">
        <v>2523</v>
      </c>
      <c r="K803" s="254" t="s">
        <v>2523</v>
      </c>
      <c r="L803" s="254" t="s">
        <v>2523</v>
      </c>
      <c r="M803" s="254" t="s">
        <v>2523</v>
      </c>
      <c r="N803" s="254" t="s">
        <v>2523</v>
      </c>
      <c r="O803" s="254" t="s">
        <v>2523</v>
      </c>
      <c r="P803" s="254" t="s">
        <v>2523</v>
      </c>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254" t="s">
        <v>2524</v>
      </c>
      <c r="B804" s="254" t="s">
        <v>2524</v>
      </c>
      <c r="C804" s="254" t="s">
        <v>2524</v>
      </c>
      <c r="D804" s="254" t="s">
        <v>2524</v>
      </c>
      <c r="E804" s="254" t="s">
        <v>2524</v>
      </c>
      <c r="F804" s="254" t="s">
        <v>2524</v>
      </c>
      <c r="G804" s="254" t="s">
        <v>2524</v>
      </c>
      <c r="H804" s="254" t="s">
        <v>2524</v>
      </c>
      <c r="I804" s="254" t="s">
        <v>2524</v>
      </c>
      <c r="J804" s="254" t="s">
        <v>2524</v>
      </c>
      <c r="K804" s="254" t="s">
        <v>2524</v>
      </c>
      <c r="L804" s="254" t="s">
        <v>2524</v>
      </c>
      <c r="M804" s="254" t="s">
        <v>2524</v>
      </c>
      <c r="N804" s="254" t="s">
        <v>2524</v>
      </c>
      <c r="O804" s="254" t="s">
        <v>2524</v>
      </c>
      <c r="P804" s="254" t="s">
        <v>2524</v>
      </c>
      <c r="Q804" s="52">
        <v>2</v>
      </c>
      <c r="R804" s="255"/>
      <c r="S804" s="255"/>
      <c r="T804" s="255"/>
      <c r="U804" s="255"/>
      <c r="V804" s="255"/>
      <c r="W804" s="255"/>
      <c r="X804" s="255"/>
      <c r="Y804" s="255"/>
      <c r="Z804" s="255"/>
      <c r="AA804" s="255"/>
      <c r="AB804" s="255"/>
      <c r="AC804" s="255"/>
      <c r="AD804" s="255"/>
      <c r="AE804" s="255"/>
      <c r="AF804" s="52">
        <v>2</v>
      </c>
      <c r="AG804" s="255"/>
      <c r="AH804" s="255"/>
      <c r="AI804" s="255"/>
      <c r="AJ804" s="255"/>
      <c r="AK804" s="255"/>
      <c r="AL804" s="255"/>
      <c r="AM804" s="255"/>
      <c r="AN804" s="255"/>
      <c r="AO804" s="255"/>
      <c r="AP804" s="255"/>
      <c r="AQ804" s="255"/>
      <c r="AR804" s="255"/>
      <c r="AS804" s="255"/>
      <c r="AT804" s="255"/>
    </row>
    <row r="805" spans="1:46" ht="45" customHeight="1" x14ac:dyDescent="0.25">
      <c r="A805" s="254" t="s">
        <v>2477</v>
      </c>
      <c r="B805" s="254" t="s">
        <v>2477</v>
      </c>
      <c r="C805" s="254" t="s">
        <v>2477</v>
      </c>
      <c r="D805" s="254" t="s">
        <v>2477</v>
      </c>
      <c r="E805" s="254" t="s">
        <v>2477</v>
      </c>
      <c r="F805" s="254" t="s">
        <v>2477</v>
      </c>
      <c r="G805" s="254" t="s">
        <v>2477</v>
      </c>
      <c r="H805" s="254" t="s">
        <v>2477</v>
      </c>
      <c r="I805" s="254" t="s">
        <v>2477</v>
      </c>
      <c r="J805" s="254" t="s">
        <v>2477</v>
      </c>
      <c r="K805" s="254" t="s">
        <v>2477</v>
      </c>
      <c r="L805" s="254" t="s">
        <v>2477</v>
      </c>
      <c r="M805" s="254" t="s">
        <v>2477</v>
      </c>
      <c r="N805" s="254" t="s">
        <v>2477</v>
      </c>
      <c r="O805" s="254" t="s">
        <v>2477</v>
      </c>
      <c r="P805" s="254" t="s">
        <v>2477</v>
      </c>
      <c r="Q805" s="52">
        <v>2</v>
      </c>
      <c r="R805" s="255"/>
      <c r="S805" s="255"/>
      <c r="T805" s="255"/>
      <c r="U805" s="255"/>
      <c r="V805" s="255"/>
      <c r="W805" s="255"/>
      <c r="X805" s="255"/>
      <c r="Y805" s="255"/>
      <c r="Z805" s="255"/>
      <c r="AA805" s="255"/>
      <c r="AB805" s="255"/>
      <c r="AC805" s="255"/>
      <c r="AD805" s="255"/>
      <c r="AE805" s="255"/>
      <c r="AF805" s="52">
        <v>2</v>
      </c>
      <c r="AG805" s="255"/>
      <c r="AH805" s="255"/>
      <c r="AI805" s="255"/>
      <c r="AJ805" s="255"/>
      <c r="AK805" s="255"/>
      <c r="AL805" s="255"/>
      <c r="AM805" s="255"/>
      <c r="AN805" s="255"/>
      <c r="AO805" s="255"/>
      <c r="AP805" s="255"/>
      <c r="AQ805" s="255"/>
      <c r="AR805" s="255"/>
      <c r="AS805" s="255"/>
      <c r="AT805" s="255"/>
    </row>
    <row r="806" spans="1:46" ht="45" customHeight="1" x14ac:dyDescent="0.25">
      <c r="A806" s="254" t="s">
        <v>2478</v>
      </c>
      <c r="B806" s="254" t="s">
        <v>2478</v>
      </c>
      <c r="C806" s="254" t="s">
        <v>2478</v>
      </c>
      <c r="D806" s="254" t="s">
        <v>2478</v>
      </c>
      <c r="E806" s="254" t="s">
        <v>2478</v>
      </c>
      <c r="F806" s="254" t="s">
        <v>2478</v>
      </c>
      <c r="G806" s="254" t="s">
        <v>2478</v>
      </c>
      <c r="H806" s="254" t="s">
        <v>2478</v>
      </c>
      <c r="I806" s="254" t="s">
        <v>2478</v>
      </c>
      <c r="J806" s="254" t="s">
        <v>2478</v>
      </c>
      <c r="K806" s="254" t="s">
        <v>2478</v>
      </c>
      <c r="L806" s="254" t="s">
        <v>2478</v>
      </c>
      <c r="M806" s="254" t="s">
        <v>2478</v>
      </c>
      <c r="N806" s="254" t="s">
        <v>2478</v>
      </c>
      <c r="O806" s="254" t="s">
        <v>2478</v>
      </c>
      <c r="P806" s="254" t="s">
        <v>2478</v>
      </c>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2479</v>
      </c>
      <c r="B807" s="254" t="s">
        <v>2479</v>
      </c>
      <c r="C807" s="254" t="s">
        <v>2479</v>
      </c>
      <c r="D807" s="254" t="s">
        <v>2479</v>
      </c>
      <c r="E807" s="254" t="s">
        <v>2479</v>
      </c>
      <c r="F807" s="254" t="s">
        <v>2479</v>
      </c>
      <c r="G807" s="254" t="s">
        <v>2479</v>
      </c>
      <c r="H807" s="254" t="s">
        <v>2479</v>
      </c>
      <c r="I807" s="254" t="s">
        <v>2479</v>
      </c>
      <c r="J807" s="254" t="s">
        <v>2479</v>
      </c>
      <c r="K807" s="254" t="s">
        <v>2479</v>
      </c>
      <c r="L807" s="254" t="s">
        <v>2479</v>
      </c>
      <c r="M807" s="254" t="s">
        <v>2479</v>
      </c>
      <c r="N807" s="254" t="s">
        <v>2479</v>
      </c>
      <c r="O807" s="254" t="s">
        <v>2479</v>
      </c>
      <c r="P807" s="254" t="s">
        <v>2479</v>
      </c>
      <c r="Q807" s="52">
        <v>2</v>
      </c>
      <c r="R807" s="255"/>
      <c r="S807" s="255"/>
      <c r="T807" s="255"/>
      <c r="U807" s="255"/>
      <c r="V807" s="255"/>
      <c r="W807" s="255"/>
      <c r="X807" s="255"/>
      <c r="Y807" s="255"/>
      <c r="Z807" s="255"/>
      <c r="AA807" s="255"/>
      <c r="AB807" s="255"/>
      <c r="AC807" s="255"/>
      <c r="AD807" s="255"/>
      <c r="AE807" s="255"/>
      <c r="AF807" s="52">
        <v>2</v>
      </c>
      <c r="AG807" s="255"/>
      <c r="AH807" s="255"/>
      <c r="AI807" s="255"/>
      <c r="AJ807" s="255"/>
      <c r="AK807" s="255"/>
      <c r="AL807" s="255"/>
      <c r="AM807" s="255"/>
      <c r="AN807" s="255"/>
      <c r="AO807" s="255"/>
      <c r="AP807" s="255"/>
      <c r="AQ807" s="255"/>
      <c r="AR807" s="255"/>
      <c r="AS807" s="255"/>
      <c r="AT807" s="255"/>
    </row>
    <row r="808" spans="1:46" ht="45" customHeight="1" x14ac:dyDescent="0.25">
      <c r="A808" s="254" t="s">
        <v>1115</v>
      </c>
      <c r="B808" s="254" t="s">
        <v>1115</v>
      </c>
      <c r="C808" s="254" t="s">
        <v>1115</v>
      </c>
      <c r="D808" s="254" t="s">
        <v>1115</v>
      </c>
      <c r="E808" s="254" t="s">
        <v>1115</v>
      </c>
      <c r="F808" s="254" t="s">
        <v>1115</v>
      </c>
      <c r="G808" s="254" t="s">
        <v>1115</v>
      </c>
      <c r="H808" s="254" t="s">
        <v>1115</v>
      </c>
      <c r="I808" s="254" t="s">
        <v>1115</v>
      </c>
      <c r="J808" s="254" t="s">
        <v>1115</v>
      </c>
      <c r="K808" s="254" t="s">
        <v>1115</v>
      </c>
      <c r="L808" s="254" t="s">
        <v>1115</v>
      </c>
      <c r="M808" s="254" t="s">
        <v>1115</v>
      </c>
      <c r="N808" s="254" t="s">
        <v>1115</v>
      </c>
      <c r="O808" s="254" t="s">
        <v>1115</v>
      </c>
      <c r="P808" s="254" t="s">
        <v>1115</v>
      </c>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4" t="s">
        <v>2525</v>
      </c>
      <c r="B809" s="254" t="s">
        <v>2525</v>
      </c>
      <c r="C809" s="254" t="s">
        <v>2525</v>
      </c>
      <c r="D809" s="254" t="s">
        <v>2525</v>
      </c>
      <c r="E809" s="254" t="s">
        <v>2525</v>
      </c>
      <c r="F809" s="254" t="s">
        <v>2525</v>
      </c>
      <c r="G809" s="254" t="s">
        <v>2525</v>
      </c>
      <c r="H809" s="254" t="s">
        <v>2525</v>
      </c>
      <c r="I809" s="254" t="s">
        <v>2525</v>
      </c>
      <c r="J809" s="254" t="s">
        <v>2525</v>
      </c>
      <c r="K809" s="254" t="s">
        <v>2525</v>
      </c>
      <c r="L809" s="254" t="s">
        <v>2525</v>
      </c>
      <c r="M809" s="254" t="s">
        <v>2525</v>
      </c>
      <c r="N809" s="254" t="s">
        <v>2525</v>
      </c>
      <c r="O809" s="254" t="s">
        <v>2525</v>
      </c>
      <c r="P809" s="254" t="s">
        <v>2525</v>
      </c>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2481</v>
      </c>
      <c r="B810" s="254" t="s">
        <v>2481</v>
      </c>
      <c r="C810" s="254" t="s">
        <v>2481</v>
      </c>
      <c r="D810" s="254" t="s">
        <v>2481</v>
      </c>
      <c r="E810" s="254" t="s">
        <v>2481</v>
      </c>
      <c r="F810" s="254" t="s">
        <v>2481</v>
      </c>
      <c r="G810" s="254" t="s">
        <v>2481</v>
      </c>
      <c r="H810" s="254" t="s">
        <v>2481</v>
      </c>
      <c r="I810" s="254" t="s">
        <v>2481</v>
      </c>
      <c r="J810" s="254" t="s">
        <v>2481</v>
      </c>
      <c r="K810" s="254" t="s">
        <v>2481</v>
      </c>
      <c r="L810" s="254" t="s">
        <v>2481</v>
      </c>
      <c r="M810" s="254" t="s">
        <v>2481</v>
      </c>
      <c r="N810" s="254" t="s">
        <v>2481</v>
      </c>
      <c r="O810" s="254" t="s">
        <v>2481</v>
      </c>
      <c r="P810" s="254" t="s">
        <v>2481</v>
      </c>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2" t="s">
        <v>2526</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G813" s="263" t="s">
        <v>183</v>
      </c>
      <c r="AH813" s="263"/>
      <c r="AI813" s="263"/>
      <c r="AJ813" s="263"/>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2527</v>
      </c>
      <c r="B819" s="254"/>
      <c r="C819" s="254"/>
      <c r="D819" s="254"/>
      <c r="E819" s="254"/>
      <c r="F819" s="254"/>
      <c r="G819" s="254"/>
      <c r="H819" s="254"/>
      <c r="I819" s="254"/>
      <c r="J819" s="254"/>
      <c r="K819" s="254"/>
      <c r="L819" s="254"/>
      <c r="M819" s="254"/>
      <c r="N819" s="254"/>
      <c r="O819" s="254"/>
      <c r="P819" s="254"/>
      <c r="Q819" s="52">
        <v>2</v>
      </c>
      <c r="R819" s="256" t="s">
        <v>2512</v>
      </c>
      <c r="S819" s="256"/>
      <c r="T819" s="256"/>
      <c r="U819" s="256"/>
      <c r="V819" s="256"/>
      <c r="W819" s="256"/>
      <c r="X819" s="256"/>
      <c r="Y819" s="256"/>
      <c r="Z819" s="256"/>
      <c r="AA819" s="256"/>
      <c r="AB819" s="256"/>
      <c r="AC819" s="256"/>
      <c r="AD819" s="256"/>
      <c r="AE819" s="256"/>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254" t="s">
        <v>2513</v>
      </c>
      <c r="B820" s="254"/>
      <c r="C820" s="254"/>
      <c r="D820" s="254"/>
      <c r="E820" s="254"/>
      <c r="F820" s="254"/>
      <c r="G820" s="254"/>
      <c r="H820" s="254"/>
      <c r="I820" s="254"/>
      <c r="J820" s="254"/>
      <c r="K820" s="254"/>
      <c r="L820" s="254"/>
      <c r="M820" s="254"/>
      <c r="N820" s="254"/>
      <c r="O820" s="254"/>
      <c r="P820" s="254"/>
      <c r="Q820" s="52">
        <v>2</v>
      </c>
      <c r="R820" s="256"/>
      <c r="S820" s="256"/>
      <c r="T820" s="256"/>
      <c r="U820" s="256"/>
      <c r="V820" s="256"/>
      <c r="W820" s="256"/>
      <c r="X820" s="256"/>
      <c r="Y820" s="256"/>
      <c r="Z820" s="256"/>
      <c r="AA820" s="256"/>
      <c r="AB820" s="256"/>
      <c r="AC820" s="256"/>
      <c r="AD820" s="256"/>
      <c r="AE820" s="256"/>
      <c r="AF820" s="52">
        <v>2</v>
      </c>
      <c r="AG820" s="256"/>
      <c r="AH820" s="256"/>
      <c r="AI820" s="256"/>
      <c r="AJ820" s="256"/>
      <c r="AK820" s="256"/>
      <c r="AL820" s="256"/>
      <c r="AM820" s="256"/>
      <c r="AN820" s="256"/>
      <c r="AO820" s="256"/>
      <c r="AP820" s="256"/>
      <c r="AQ820" s="256"/>
      <c r="AR820" s="256"/>
      <c r="AS820" s="256"/>
      <c r="AT820" s="256"/>
    </row>
    <row r="821" spans="1:46" ht="45" customHeight="1" x14ac:dyDescent="0.25">
      <c r="A821" s="254" t="s">
        <v>2514</v>
      </c>
      <c r="B821" s="254"/>
      <c r="C821" s="254"/>
      <c r="D821" s="254"/>
      <c r="E821" s="254"/>
      <c r="F821" s="254"/>
      <c r="G821" s="254"/>
      <c r="H821" s="254"/>
      <c r="I821" s="254"/>
      <c r="J821" s="254"/>
      <c r="K821" s="254"/>
      <c r="L821" s="254"/>
      <c r="M821" s="254"/>
      <c r="N821" s="254"/>
      <c r="O821" s="254"/>
      <c r="P821" s="254"/>
      <c r="Q821" s="52">
        <v>2</v>
      </c>
      <c r="R821" s="256"/>
      <c r="S821" s="256"/>
      <c r="T821" s="256"/>
      <c r="U821" s="256"/>
      <c r="V821" s="256"/>
      <c r="W821" s="256"/>
      <c r="X821" s="256"/>
      <c r="Y821" s="256"/>
      <c r="Z821" s="256"/>
      <c r="AA821" s="256"/>
      <c r="AB821" s="256"/>
      <c r="AC821" s="256"/>
      <c r="AD821" s="256"/>
      <c r="AE821" s="256"/>
      <c r="AF821" s="52">
        <v>2</v>
      </c>
      <c r="AG821" s="256"/>
      <c r="AH821" s="256"/>
      <c r="AI821" s="256"/>
      <c r="AJ821" s="256"/>
      <c r="AK821" s="256"/>
      <c r="AL821" s="256"/>
      <c r="AM821" s="256"/>
      <c r="AN821" s="256"/>
      <c r="AO821" s="256"/>
      <c r="AP821" s="256"/>
      <c r="AQ821" s="256"/>
      <c r="AR821" s="256"/>
      <c r="AS821" s="256"/>
      <c r="AT821" s="256"/>
    </row>
    <row r="822" spans="1:46" ht="45" customHeight="1" x14ac:dyDescent="0.25">
      <c r="A822" s="254" t="s">
        <v>2310</v>
      </c>
      <c r="B822" s="254" t="s">
        <v>2310</v>
      </c>
      <c r="C822" s="254" t="s">
        <v>2310</v>
      </c>
      <c r="D822" s="254" t="s">
        <v>2310</v>
      </c>
      <c r="E822" s="254" t="s">
        <v>2310</v>
      </c>
      <c r="F822" s="254" t="s">
        <v>2310</v>
      </c>
      <c r="G822" s="254" t="s">
        <v>2310</v>
      </c>
      <c r="H822" s="254" t="s">
        <v>2310</v>
      </c>
      <c r="I822" s="254" t="s">
        <v>2310</v>
      </c>
      <c r="J822" s="254" t="s">
        <v>2310</v>
      </c>
      <c r="K822" s="254" t="s">
        <v>2310</v>
      </c>
      <c r="L822" s="254" t="s">
        <v>2310</v>
      </c>
      <c r="M822" s="254" t="s">
        <v>2310</v>
      </c>
      <c r="N822" s="254" t="s">
        <v>2310</v>
      </c>
      <c r="O822" s="254" t="s">
        <v>2310</v>
      </c>
      <c r="P822" s="254" t="s">
        <v>2310</v>
      </c>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2528</v>
      </c>
      <c r="B823" s="255" t="s">
        <v>2528</v>
      </c>
      <c r="C823" s="255" t="s">
        <v>2528</v>
      </c>
      <c r="D823" s="255" t="s">
        <v>2528</v>
      </c>
      <c r="E823" s="255" t="s">
        <v>2528</v>
      </c>
      <c r="F823" s="255" t="s">
        <v>2528</v>
      </c>
      <c r="G823" s="255" t="s">
        <v>2528</v>
      </c>
      <c r="H823" s="255" t="s">
        <v>2528</v>
      </c>
      <c r="I823" s="255" t="s">
        <v>2528</v>
      </c>
      <c r="J823" s="255" t="s">
        <v>2528</v>
      </c>
      <c r="K823" s="255" t="s">
        <v>2528</v>
      </c>
      <c r="L823" s="255" t="s">
        <v>2528</v>
      </c>
      <c r="M823" s="255" t="s">
        <v>2528</v>
      </c>
      <c r="N823" s="255" t="s">
        <v>2528</v>
      </c>
      <c r="O823" s="255" t="s">
        <v>2528</v>
      </c>
      <c r="P823" s="255" t="s">
        <v>2528</v>
      </c>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5" t="s">
        <v>2529</v>
      </c>
      <c r="B824" s="255" t="s">
        <v>2529</v>
      </c>
      <c r="C824" s="255" t="s">
        <v>2529</v>
      </c>
      <c r="D824" s="255" t="s">
        <v>2529</v>
      </c>
      <c r="E824" s="255" t="s">
        <v>2529</v>
      </c>
      <c r="F824" s="255" t="s">
        <v>2529</v>
      </c>
      <c r="G824" s="255" t="s">
        <v>2529</v>
      </c>
      <c r="H824" s="255" t="s">
        <v>2529</v>
      </c>
      <c r="I824" s="255" t="s">
        <v>2529</v>
      </c>
      <c r="J824" s="255" t="s">
        <v>2529</v>
      </c>
      <c r="K824" s="255" t="s">
        <v>2529</v>
      </c>
      <c r="L824" s="255" t="s">
        <v>2529</v>
      </c>
      <c r="M824" s="255" t="s">
        <v>2529</v>
      </c>
      <c r="N824" s="255" t="s">
        <v>2529</v>
      </c>
      <c r="O824" s="255" t="s">
        <v>2529</v>
      </c>
      <c r="P824" s="255" t="s">
        <v>2529</v>
      </c>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2530</v>
      </c>
      <c r="B825" s="254" t="s">
        <v>2530</v>
      </c>
      <c r="C825" s="254" t="s">
        <v>2530</v>
      </c>
      <c r="D825" s="254" t="s">
        <v>2530</v>
      </c>
      <c r="E825" s="254" t="s">
        <v>2530</v>
      </c>
      <c r="F825" s="254" t="s">
        <v>2530</v>
      </c>
      <c r="G825" s="254" t="s">
        <v>2530</v>
      </c>
      <c r="H825" s="254" t="s">
        <v>2530</v>
      </c>
      <c r="I825" s="254" t="s">
        <v>2530</v>
      </c>
      <c r="J825" s="254" t="s">
        <v>2530</v>
      </c>
      <c r="K825" s="254" t="s">
        <v>2530</v>
      </c>
      <c r="L825" s="254" t="s">
        <v>2530</v>
      </c>
      <c r="M825" s="254" t="s">
        <v>2530</v>
      </c>
      <c r="N825" s="254" t="s">
        <v>2530</v>
      </c>
      <c r="O825" s="254" t="s">
        <v>2530</v>
      </c>
      <c r="P825" s="254" t="s">
        <v>2530</v>
      </c>
      <c r="Q825" s="52">
        <v>2</v>
      </c>
      <c r="R825" s="255"/>
      <c r="S825" s="255"/>
      <c r="T825" s="255"/>
      <c r="U825" s="255"/>
      <c r="V825" s="255"/>
      <c r="W825" s="255"/>
      <c r="X825" s="255"/>
      <c r="Y825" s="255"/>
      <c r="Z825" s="255"/>
      <c r="AA825" s="255"/>
      <c r="AB825" s="255"/>
      <c r="AC825" s="255"/>
      <c r="AD825" s="255"/>
      <c r="AE825" s="255"/>
      <c r="AF825" s="52">
        <v>2</v>
      </c>
      <c r="AG825" s="255"/>
      <c r="AH825" s="255"/>
      <c r="AI825" s="255"/>
      <c r="AJ825" s="255"/>
      <c r="AK825" s="255"/>
      <c r="AL825" s="255"/>
      <c r="AM825" s="255"/>
      <c r="AN825" s="255"/>
      <c r="AO825" s="255"/>
      <c r="AP825" s="255"/>
      <c r="AQ825" s="255"/>
      <c r="AR825" s="255"/>
      <c r="AS825" s="255"/>
      <c r="AT825" s="255"/>
    </row>
    <row r="826" spans="1:46" ht="45" customHeight="1" x14ac:dyDescent="0.25">
      <c r="A826" s="254" t="s">
        <v>2531</v>
      </c>
      <c r="B826" s="254" t="s">
        <v>2531</v>
      </c>
      <c r="C826" s="254" t="s">
        <v>2531</v>
      </c>
      <c r="D826" s="254" t="s">
        <v>2531</v>
      </c>
      <c r="E826" s="254" t="s">
        <v>2531</v>
      </c>
      <c r="F826" s="254" t="s">
        <v>2531</v>
      </c>
      <c r="G826" s="254" t="s">
        <v>2531</v>
      </c>
      <c r="H826" s="254" t="s">
        <v>2531</v>
      </c>
      <c r="I826" s="254" t="s">
        <v>2531</v>
      </c>
      <c r="J826" s="254" t="s">
        <v>2531</v>
      </c>
      <c r="K826" s="254" t="s">
        <v>2531</v>
      </c>
      <c r="L826" s="254" t="s">
        <v>2531</v>
      </c>
      <c r="M826" s="254" t="s">
        <v>2531</v>
      </c>
      <c r="N826" s="254" t="s">
        <v>2531</v>
      </c>
      <c r="O826" s="254" t="s">
        <v>2531</v>
      </c>
      <c r="P826" s="254" t="s">
        <v>2531</v>
      </c>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2532</v>
      </c>
      <c r="B827" s="254" t="s">
        <v>2532</v>
      </c>
      <c r="C827" s="254" t="s">
        <v>2532</v>
      </c>
      <c r="D827" s="254" t="s">
        <v>2532</v>
      </c>
      <c r="E827" s="254" t="s">
        <v>2532</v>
      </c>
      <c r="F827" s="254" t="s">
        <v>2532</v>
      </c>
      <c r="G827" s="254" t="s">
        <v>2532</v>
      </c>
      <c r="H827" s="254" t="s">
        <v>2532</v>
      </c>
      <c r="I827" s="254" t="s">
        <v>2532</v>
      </c>
      <c r="J827" s="254" t="s">
        <v>2532</v>
      </c>
      <c r="K827" s="254" t="s">
        <v>2532</v>
      </c>
      <c r="L827" s="254" t="s">
        <v>2532</v>
      </c>
      <c r="M827" s="254" t="s">
        <v>2532</v>
      </c>
      <c r="N827" s="254" t="s">
        <v>2532</v>
      </c>
      <c r="O827" s="254" t="s">
        <v>2532</v>
      </c>
      <c r="P827" s="254" t="s">
        <v>2532</v>
      </c>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4" t="s">
        <v>2533</v>
      </c>
      <c r="B828" s="254"/>
      <c r="C828" s="254"/>
      <c r="D828" s="254"/>
      <c r="E828" s="254"/>
      <c r="F828" s="254"/>
      <c r="G828" s="254"/>
      <c r="H828" s="254"/>
      <c r="I828" s="254"/>
      <c r="J828" s="254"/>
      <c r="K828" s="254"/>
      <c r="L828" s="254"/>
      <c r="M828" s="254"/>
      <c r="N828" s="254"/>
      <c r="O828" s="254"/>
      <c r="P828" s="254"/>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45" customHeight="1" x14ac:dyDescent="0.25">
      <c r="A829" s="254" t="s">
        <v>1469</v>
      </c>
      <c r="B829" s="254" t="s">
        <v>1469</v>
      </c>
      <c r="C829" s="254" t="s">
        <v>1469</v>
      </c>
      <c r="D829" s="254" t="s">
        <v>1469</v>
      </c>
      <c r="E829" s="254" t="s">
        <v>1469</v>
      </c>
      <c r="F829" s="254" t="s">
        <v>1469</v>
      </c>
      <c r="G829" s="254" t="s">
        <v>1469</v>
      </c>
      <c r="H829" s="254" t="s">
        <v>1469</v>
      </c>
      <c r="I829" s="254" t="s">
        <v>1469</v>
      </c>
      <c r="J829" s="254" t="s">
        <v>1469</v>
      </c>
      <c r="K829" s="254" t="s">
        <v>1469</v>
      </c>
      <c r="L829" s="254" t="s">
        <v>1469</v>
      </c>
      <c r="M829" s="254" t="s">
        <v>1469</v>
      </c>
      <c r="N829" s="254" t="s">
        <v>1469</v>
      </c>
      <c r="O829" s="254" t="s">
        <v>1469</v>
      </c>
      <c r="P829" s="254" t="s">
        <v>1469</v>
      </c>
      <c r="Q829" s="52">
        <v>2</v>
      </c>
      <c r="R829" s="256"/>
      <c r="S829" s="256"/>
      <c r="T829" s="256"/>
      <c r="U829" s="256"/>
      <c r="V829" s="256"/>
      <c r="W829" s="256"/>
      <c r="X829" s="256"/>
      <c r="Y829" s="256"/>
      <c r="Z829" s="256"/>
      <c r="AA829" s="256"/>
      <c r="AB829" s="256"/>
      <c r="AC829" s="256"/>
      <c r="AD829" s="256"/>
      <c r="AE829" s="256"/>
      <c r="AF829" s="52">
        <v>2</v>
      </c>
      <c r="AG829" s="256"/>
      <c r="AH829" s="256"/>
      <c r="AI829" s="256"/>
      <c r="AJ829" s="256"/>
      <c r="AK829" s="256"/>
      <c r="AL829" s="256"/>
      <c r="AM829" s="256"/>
      <c r="AN829" s="256"/>
      <c r="AO829" s="256"/>
      <c r="AP829" s="256"/>
      <c r="AQ829" s="256"/>
      <c r="AR829" s="256"/>
      <c r="AS829" s="256"/>
      <c r="AT829" s="256"/>
    </row>
    <row r="830" spans="1:46" ht="45" customHeight="1" x14ac:dyDescent="0.25">
      <c r="A830" s="255" t="s">
        <v>2534</v>
      </c>
      <c r="B830" s="255" t="s">
        <v>2534</v>
      </c>
      <c r="C830" s="255" t="s">
        <v>2534</v>
      </c>
      <c r="D830" s="255" t="s">
        <v>2534</v>
      </c>
      <c r="E830" s="255" t="s">
        <v>2534</v>
      </c>
      <c r="F830" s="255" t="s">
        <v>2534</v>
      </c>
      <c r="G830" s="255" t="s">
        <v>2534</v>
      </c>
      <c r="H830" s="255" t="s">
        <v>2534</v>
      </c>
      <c r="I830" s="255" t="s">
        <v>2534</v>
      </c>
      <c r="J830" s="255" t="s">
        <v>2534</v>
      </c>
      <c r="K830" s="255" t="s">
        <v>2534</v>
      </c>
      <c r="L830" s="255" t="s">
        <v>2534</v>
      </c>
      <c r="M830" s="255" t="s">
        <v>2534</v>
      </c>
      <c r="N830" s="255" t="s">
        <v>2534</v>
      </c>
      <c r="O830" s="255" t="s">
        <v>2534</v>
      </c>
      <c r="P830" s="255" t="s">
        <v>2534</v>
      </c>
      <c r="Q830" s="52">
        <v>2</v>
      </c>
      <c r="R830" s="256"/>
      <c r="S830" s="256"/>
      <c r="T830" s="256"/>
      <c r="U830" s="256"/>
      <c r="V830" s="256"/>
      <c r="W830" s="256"/>
      <c r="X830" s="256"/>
      <c r="Y830" s="256"/>
      <c r="Z830" s="256"/>
      <c r="AA830" s="256"/>
      <c r="AB830" s="256"/>
      <c r="AC830" s="256"/>
      <c r="AD830" s="256"/>
      <c r="AE830" s="256"/>
      <c r="AF830" s="52">
        <v>2</v>
      </c>
      <c r="AG830" s="256"/>
      <c r="AH830" s="256"/>
      <c r="AI830" s="256"/>
      <c r="AJ830" s="256"/>
      <c r="AK830" s="256"/>
      <c r="AL830" s="256"/>
      <c r="AM830" s="256"/>
      <c r="AN830" s="256"/>
      <c r="AO830" s="256"/>
      <c r="AP830" s="256"/>
      <c r="AQ830" s="256"/>
      <c r="AR830" s="256"/>
      <c r="AS830" s="256"/>
      <c r="AT830" s="256"/>
    </row>
    <row r="831" spans="1:46" ht="45" customHeight="1" x14ac:dyDescent="0.25">
      <c r="A831" s="255" t="s">
        <v>2535</v>
      </c>
      <c r="B831" s="255" t="s">
        <v>2535</v>
      </c>
      <c r="C831" s="255" t="s">
        <v>2535</v>
      </c>
      <c r="D831" s="255" t="s">
        <v>2535</v>
      </c>
      <c r="E831" s="255" t="s">
        <v>2535</v>
      </c>
      <c r="F831" s="255" t="s">
        <v>2535</v>
      </c>
      <c r="G831" s="255" t="s">
        <v>2535</v>
      </c>
      <c r="H831" s="255" t="s">
        <v>2535</v>
      </c>
      <c r="I831" s="255" t="s">
        <v>2535</v>
      </c>
      <c r="J831" s="255" t="s">
        <v>2535</v>
      </c>
      <c r="K831" s="255" t="s">
        <v>2535</v>
      </c>
      <c r="L831" s="255" t="s">
        <v>2535</v>
      </c>
      <c r="M831" s="255" t="s">
        <v>2535</v>
      </c>
      <c r="N831" s="255" t="s">
        <v>2535</v>
      </c>
      <c r="O831" s="255" t="s">
        <v>2535</v>
      </c>
      <c r="P831" s="255" t="s">
        <v>2535</v>
      </c>
      <c r="Q831" s="52">
        <v>2</v>
      </c>
      <c r="R831" s="255"/>
      <c r="S831" s="255"/>
      <c r="T831" s="255"/>
      <c r="U831" s="255"/>
      <c r="V831" s="255"/>
      <c r="W831" s="255"/>
      <c r="X831" s="255"/>
      <c r="Y831" s="255"/>
      <c r="Z831" s="255"/>
      <c r="AA831" s="255"/>
      <c r="AB831" s="255"/>
      <c r="AC831" s="255"/>
      <c r="AD831" s="255"/>
      <c r="AE831" s="255"/>
      <c r="AF831" s="52">
        <v>2</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2536</v>
      </c>
      <c r="B834" s="254" t="s">
        <v>2536</v>
      </c>
      <c r="C834" s="254" t="s">
        <v>2536</v>
      </c>
      <c r="D834" s="254" t="s">
        <v>2536</v>
      </c>
      <c r="E834" s="254" t="s">
        <v>2536</v>
      </c>
      <c r="F834" s="254" t="s">
        <v>2536</v>
      </c>
      <c r="G834" s="254" t="s">
        <v>2536</v>
      </c>
      <c r="H834" s="254" t="s">
        <v>2536</v>
      </c>
      <c r="I834" s="254" t="s">
        <v>2536</v>
      </c>
      <c r="J834" s="254" t="s">
        <v>2536</v>
      </c>
      <c r="K834" s="254" t="s">
        <v>2536</v>
      </c>
      <c r="L834" s="254" t="s">
        <v>2536</v>
      </c>
      <c r="M834" s="254" t="s">
        <v>2536</v>
      </c>
      <c r="N834" s="254" t="s">
        <v>2536</v>
      </c>
      <c r="O834" s="254" t="s">
        <v>2536</v>
      </c>
      <c r="P834" s="254" t="s">
        <v>2536</v>
      </c>
      <c r="Q834" s="52">
        <v>2</v>
      </c>
      <c r="R834" s="255"/>
      <c r="S834" s="255"/>
      <c r="T834" s="255"/>
      <c r="U834" s="255"/>
      <c r="V834" s="255"/>
      <c r="W834" s="255"/>
      <c r="X834" s="255"/>
      <c r="Y834" s="255"/>
      <c r="Z834" s="255"/>
      <c r="AA834" s="255"/>
      <c r="AB834" s="255"/>
      <c r="AC834" s="255"/>
      <c r="AD834" s="255"/>
      <c r="AE834" s="255"/>
      <c r="AF834" s="52">
        <v>2</v>
      </c>
      <c r="AG834" s="255"/>
      <c r="AH834" s="255"/>
      <c r="AI834" s="255"/>
      <c r="AJ834" s="255"/>
      <c r="AK834" s="255"/>
      <c r="AL834" s="255"/>
      <c r="AM834" s="255"/>
      <c r="AN834" s="255"/>
      <c r="AO834" s="255"/>
      <c r="AP834" s="255"/>
      <c r="AQ834" s="255"/>
      <c r="AR834" s="255"/>
      <c r="AS834" s="255"/>
      <c r="AT834" s="255"/>
    </row>
    <row r="835" spans="1:46" ht="45" customHeight="1" x14ac:dyDescent="0.25">
      <c r="A835" s="254" t="s">
        <v>2537</v>
      </c>
      <c r="B835" s="254" t="s">
        <v>2537</v>
      </c>
      <c r="C835" s="254" t="s">
        <v>2537</v>
      </c>
      <c r="D835" s="254" t="s">
        <v>2537</v>
      </c>
      <c r="E835" s="254" t="s">
        <v>2537</v>
      </c>
      <c r="F835" s="254" t="s">
        <v>2537</v>
      </c>
      <c r="G835" s="254" t="s">
        <v>2537</v>
      </c>
      <c r="H835" s="254" t="s">
        <v>2537</v>
      </c>
      <c r="I835" s="254" t="s">
        <v>2537</v>
      </c>
      <c r="J835" s="254" t="s">
        <v>2537</v>
      </c>
      <c r="K835" s="254" t="s">
        <v>2537</v>
      </c>
      <c r="L835" s="254" t="s">
        <v>2537</v>
      </c>
      <c r="M835" s="254" t="s">
        <v>2537</v>
      </c>
      <c r="N835" s="254" t="s">
        <v>2537</v>
      </c>
      <c r="O835" s="254" t="s">
        <v>2537</v>
      </c>
      <c r="P835" s="254" t="s">
        <v>2537</v>
      </c>
      <c r="Q835" s="52">
        <v>2</v>
      </c>
      <c r="R835" s="256"/>
      <c r="S835" s="256"/>
      <c r="T835" s="256"/>
      <c r="U835" s="256"/>
      <c r="V835" s="256"/>
      <c r="W835" s="256"/>
      <c r="X835" s="256"/>
      <c r="Y835" s="256"/>
      <c r="Z835" s="256"/>
      <c r="AA835" s="256"/>
      <c r="AB835" s="256"/>
      <c r="AC835" s="256"/>
      <c r="AD835" s="256"/>
      <c r="AE835" s="256"/>
      <c r="AF835" s="52">
        <v>2</v>
      </c>
      <c r="AG835" s="256"/>
      <c r="AH835" s="256"/>
      <c r="AI835" s="256"/>
      <c r="AJ835" s="256"/>
      <c r="AK835" s="256"/>
      <c r="AL835" s="256"/>
      <c r="AM835" s="256"/>
      <c r="AN835" s="256"/>
      <c r="AO835" s="256"/>
      <c r="AP835" s="256"/>
      <c r="AQ835" s="256"/>
      <c r="AR835" s="256"/>
      <c r="AS835" s="256"/>
      <c r="AT835" s="256"/>
    </row>
    <row r="836" spans="1:46" ht="45" customHeight="1" x14ac:dyDescent="0.25">
      <c r="A836" s="254" t="s">
        <v>2538</v>
      </c>
      <c r="B836" s="254" t="s">
        <v>2538</v>
      </c>
      <c r="C836" s="254" t="s">
        <v>2538</v>
      </c>
      <c r="D836" s="254" t="s">
        <v>2538</v>
      </c>
      <c r="E836" s="254" t="s">
        <v>2538</v>
      </c>
      <c r="F836" s="254" t="s">
        <v>2538</v>
      </c>
      <c r="G836" s="254" t="s">
        <v>2538</v>
      </c>
      <c r="H836" s="254" t="s">
        <v>2538</v>
      </c>
      <c r="I836" s="254" t="s">
        <v>2538</v>
      </c>
      <c r="J836" s="254" t="s">
        <v>2538</v>
      </c>
      <c r="K836" s="254" t="s">
        <v>2538</v>
      </c>
      <c r="L836" s="254" t="s">
        <v>2538</v>
      </c>
      <c r="M836" s="254" t="s">
        <v>2538</v>
      </c>
      <c r="N836" s="254" t="s">
        <v>2538</v>
      </c>
      <c r="O836" s="254" t="s">
        <v>2538</v>
      </c>
      <c r="P836" s="254" t="s">
        <v>2538</v>
      </c>
      <c r="Q836" s="52">
        <v>2</v>
      </c>
      <c r="R836" s="255"/>
      <c r="S836" s="255"/>
      <c r="T836" s="255"/>
      <c r="U836" s="255"/>
      <c r="V836" s="255"/>
      <c r="W836" s="255"/>
      <c r="X836" s="255"/>
      <c r="Y836" s="255"/>
      <c r="Z836" s="255"/>
      <c r="AA836" s="255"/>
      <c r="AB836" s="255"/>
      <c r="AC836" s="255"/>
      <c r="AD836" s="255"/>
      <c r="AE836" s="255"/>
      <c r="AF836" s="52">
        <v>2</v>
      </c>
      <c r="AG836" s="255"/>
      <c r="AH836" s="255"/>
      <c r="AI836" s="255"/>
      <c r="AJ836" s="255"/>
      <c r="AK836" s="255"/>
      <c r="AL836" s="255"/>
      <c r="AM836" s="255"/>
      <c r="AN836" s="255"/>
      <c r="AO836" s="255"/>
      <c r="AP836" s="255"/>
      <c r="AQ836" s="255"/>
      <c r="AR836" s="255"/>
      <c r="AS836" s="255"/>
      <c r="AT836" s="255"/>
    </row>
    <row r="837" spans="1:46" ht="45" customHeight="1" x14ac:dyDescent="0.25">
      <c r="A837" s="254" t="s">
        <v>2539</v>
      </c>
      <c r="B837" s="254" t="s">
        <v>2539</v>
      </c>
      <c r="C837" s="254" t="s">
        <v>2539</v>
      </c>
      <c r="D837" s="254" t="s">
        <v>2539</v>
      </c>
      <c r="E837" s="254" t="s">
        <v>2539</v>
      </c>
      <c r="F837" s="254" t="s">
        <v>2539</v>
      </c>
      <c r="G837" s="254" t="s">
        <v>2539</v>
      </c>
      <c r="H837" s="254" t="s">
        <v>2539</v>
      </c>
      <c r="I837" s="254" t="s">
        <v>2539</v>
      </c>
      <c r="J837" s="254" t="s">
        <v>2539</v>
      </c>
      <c r="K837" s="254" t="s">
        <v>2539</v>
      </c>
      <c r="L837" s="254" t="s">
        <v>2539</v>
      </c>
      <c r="M837" s="254" t="s">
        <v>2539</v>
      </c>
      <c r="N837" s="254" t="s">
        <v>2539</v>
      </c>
      <c r="O837" s="254" t="s">
        <v>2539</v>
      </c>
      <c r="P837" s="254" t="s">
        <v>2539</v>
      </c>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2540</v>
      </c>
      <c r="B838" s="254" t="s">
        <v>2540</v>
      </c>
      <c r="C838" s="254" t="s">
        <v>2540</v>
      </c>
      <c r="D838" s="254" t="s">
        <v>2540</v>
      </c>
      <c r="E838" s="254" t="s">
        <v>2540</v>
      </c>
      <c r="F838" s="254" t="s">
        <v>2540</v>
      </c>
      <c r="G838" s="254" t="s">
        <v>2540</v>
      </c>
      <c r="H838" s="254" t="s">
        <v>2540</v>
      </c>
      <c r="I838" s="254" t="s">
        <v>2540</v>
      </c>
      <c r="J838" s="254" t="s">
        <v>2540</v>
      </c>
      <c r="K838" s="254" t="s">
        <v>2540</v>
      </c>
      <c r="L838" s="254" t="s">
        <v>2540</v>
      </c>
      <c r="M838" s="254" t="s">
        <v>2540</v>
      </c>
      <c r="N838" s="254" t="s">
        <v>2540</v>
      </c>
      <c r="O838" s="254" t="s">
        <v>2540</v>
      </c>
      <c r="P838" s="254" t="s">
        <v>2540</v>
      </c>
      <c r="Q838" s="52">
        <v>2</v>
      </c>
      <c r="R838" s="255"/>
      <c r="S838" s="255"/>
      <c r="T838" s="255"/>
      <c r="U838" s="255"/>
      <c r="V838" s="255"/>
      <c r="W838" s="255"/>
      <c r="X838" s="255"/>
      <c r="Y838" s="255"/>
      <c r="Z838" s="255"/>
      <c r="AA838" s="255"/>
      <c r="AB838" s="255"/>
      <c r="AC838" s="255"/>
      <c r="AD838" s="255"/>
      <c r="AE838" s="255"/>
      <c r="AF838" s="52">
        <v>2</v>
      </c>
      <c r="AG838" s="255"/>
      <c r="AH838" s="255"/>
      <c r="AI838" s="255"/>
      <c r="AJ838" s="255"/>
      <c r="AK838" s="255"/>
      <c r="AL838" s="255"/>
      <c r="AM838" s="255"/>
      <c r="AN838" s="255"/>
      <c r="AO838" s="255"/>
      <c r="AP838" s="255"/>
      <c r="AQ838" s="255"/>
      <c r="AR838" s="255"/>
      <c r="AS838" s="255"/>
      <c r="AT838" s="255"/>
    </row>
    <row r="839" spans="1:46" ht="45" customHeight="1" x14ac:dyDescent="0.25">
      <c r="A839" s="254" t="s">
        <v>2541</v>
      </c>
      <c r="B839" s="254" t="s">
        <v>2541</v>
      </c>
      <c r="C839" s="254" t="s">
        <v>2541</v>
      </c>
      <c r="D839" s="254" t="s">
        <v>2541</v>
      </c>
      <c r="E839" s="254" t="s">
        <v>2541</v>
      </c>
      <c r="F839" s="254" t="s">
        <v>2541</v>
      </c>
      <c r="G839" s="254" t="s">
        <v>2541</v>
      </c>
      <c r="H839" s="254" t="s">
        <v>2541</v>
      </c>
      <c r="I839" s="254" t="s">
        <v>2541</v>
      </c>
      <c r="J839" s="254" t="s">
        <v>2541</v>
      </c>
      <c r="K839" s="254" t="s">
        <v>2541</v>
      </c>
      <c r="L839" s="254" t="s">
        <v>2541</v>
      </c>
      <c r="M839" s="254" t="s">
        <v>2541</v>
      </c>
      <c r="N839" s="254" t="s">
        <v>2541</v>
      </c>
      <c r="O839" s="254" t="s">
        <v>2541</v>
      </c>
      <c r="P839" s="254" t="s">
        <v>2541</v>
      </c>
      <c r="Q839" s="52">
        <v>2</v>
      </c>
      <c r="R839" s="255"/>
      <c r="S839" s="255"/>
      <c r="T839" s="255"/>
      <c r="U839" s="255"/>
      <c r="V839" s="255"/>
      <c r="W839" s="255"/>
      <c r="X839" s="255"/>
      <c r="Y839" s="255"/>
      <c r="Z839" s="255"/>
      <c r="AA839" s="255"/>
      <c r="AB839" s="255"/>
      <c r="AC839" s="255"/>
      <c r="AD839" s="255"/>
      <c r="AE839" s="255"/>
      <c r="AF839" s="52">
        <v>2</v>
      </c>
      <c r="AG839" s="255"/>
      <c r="AH839" s="255"/>
      <c r="AI839" s="255"/>
      <c r="AJ839" s="255"/>
      <c r="AK839" s="255"/>
      <c r="AL839" s="255"/>
      <c r="AM839" s="255"/>
      <c r="AN839" s="255"/>
      <c r="AO839" s="255"/>
      <c r="AP839" s="255"/>
      <c r="AQ839" s="255"/>
      <c r="AR839" s="255"/>
      <c r="AS839" s="255"/>
      <c r="AT839" s="255"/>
    </row>
    <row r="840" spans="1:46" ht="45" customHeight="1" x14ac:dyDescent="0.25">
      <c r="A840" s="254" t="s">
        <v>1444</v>
      </c>
      <c r="B840" s="254" t="s">
        <v>1444</v>
      </c>
      <c r="C840" s="254" t="s">
        <v>1444</v>
      </c>
      <c r="D840" s="254" t="s">
        <v>1444</v>
      </c>
      <c r="E840" s="254" t="s">
        <v>1444</v>
      </c>
      <c r="F840" s="254" t="s">
        <v>1444</v>
      </c>
      <c r="G840" s="254" t="s">
        <v>1444</v>
      </c>
      <c r="H840" s="254" t="s">
        <v>1444</v>
      </c>
      <c r="I840" s="254" t="s">
        <v>1444</v>
      </c>
      <c r="J840" s="254" t="s">
        <v>1444</v>
      </c>
      <c r="K840" s="254" t="s">
        <v>1444</v>
      </c>
      <c r="L840" s="254" t="s">
        <v>1444</v>
      </c>
      <c r="M840" s="254" t="s">
        <v>1444</v>
      </c>
      <c r="N840" s="254" t="s">
        <v>1444</v>
      </c>
      <c r="O840" s="254" t="s">
        <v>1444</v>
      </c>
      <c r="P840" s="254" t="s">
        <v>1444</v>
      </c>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2542</v>
      </c>
      <c r="B841" s="254" t="s">
        <v>2542</v>
      </c>
      <c r="C841" s="254" t="s">
        <v>2542</v>
      </c>
      <c r="D841" s="254" t="s">
        <v>2542</v>
      </c>
      <c r="E841" s="254" t="s">
        <v>2542</v>
      </c>
      <c r="F841" s="254" t="s">
        <v>2542</v>
      </c>
      <c r="G841" s="254" t="s">
        <v>2542</v>
      </c>
      <c r="H841" s="254" t="s">
        <v>2542</v>
      </c>
      <c r="I841" s="254" t="s">
        <v>2542</v>
      </c>
      <c r="J841" s="254" t="s">
        <v>2542</v>
      </c>
      <c r="K841" s="254" t="s">
        <v>2542</v>
      </c>
      <c r="L841" s="254" t="s">
        <v>2542</v>
      </c>
      <c r="M841" s="254" t="s">
        <v>2542</v>
      </c>
      <c r="N841" s="254" t="s">
        <v>2542</v>
      </c>
      <c r="O841" s="254" t="s">
        <v>2542</v>
      </c>
      <c r="P841" s="254" t="s">
        <v>2542</v>
      </c>
      <c r="Q841" s="52">
        <v>2</v>
      </c>
      <c r="R841" s="255"/>
      <c r="S841" s="255"/>
      <c r="T841" s="255"/>
      <c r="U841" s="255"/>
      <c r="V841" s="255"/>
      <c r="W841" s="255"/>
      <c r="X841" s="255"/>
      <c r="Y841" s="255"/>
      <c r="Z841" s="255"/>
      <c r="AA841" s="255"/>
      <c r="AB841" s="255"/>
      <c r="AC841" s="255"/>
      <c r="AD841" s="255"/>
      <c r="AE841" s="255"/>
      <c r="AF841" s="52">
        <v>2</v>
      </c>
      <c r="AG841" s="255"/>
      <c r="AH841" s="255"/>
      <c r="AI841" s="255"/>
      <c r="AJ841" s="255"/>
      <c r="AK841" s="255"/>
      <c r="AL841" s="255"/>
      <c r="AM841" s="255"/>
      <c r="AN841" s="255"/>
      <c r="AO841" s="255"/>
      <c r="AP841" s="255"/>
      <c r="AQ841" s="255"/>
      <c r="AR841" s="255"/>
      <c r="AS841" s="255"/>
      <c r="AT841" s="255"/>
    </row>
    <row r="842" spans="1:46" ht="45" customHeight="1" x14ac:dyDescent="0.25">
      <c r="A842" s="254" t="s">
        <v>2543</v>
      </c>
      <c r="B842" s="254" t="s">
        <v>2543</v>
      </c>
      <c r="C842" s="254" t="s">
        <v>2543</v>
      </c>
      <c r="D842" s="254" t="s">
        <v>2543</v>
      </c>
      <c r="E842" s="254" t="s">
        <v>2543</v>
      </c>
      <c r="F842" s="254" t="s">
        <v>2543</v>
      </c>
      <c r="G842" s="254" t="s">
        <v>2543</v>
      </c>
      <c r="H842" s="254" t="s">
        <v>2543</v>
      </c>
      <c r="I842" s="254" t="s">
        <v>2543</v>
      </c>
      <c r="J842" s="254" t="s">
        <v>2543</v>
      </c>
      <c r="K842" s="254" t="s">
        <v>2543</v>
      </c>
      <c r="L842" s="254" t="s">
        <v>2543</v>
      </c>
      <c r="M842" s="254" t="s">
        <v>2543</v>
      </c>
      <c r="N842" s="254" t="s">
        <v>2543</v>
      </c>
      <c r="O842" s="254" t="s">
        <v>2543</v>
      </c>
      <c r="P842" s="254" t="s">
        <v>2543</v>
      </c>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sheetData>
  <sheetProtection algorithmName="SHA-512" hashValue="KqMmmiExxQlUpMjeFiUHWYYGLQ9TErD0NpFWlJt0Ia0shkRr6i9ngg8osXTOcRM81jUuoFhMQGLm+gv+TRZ1iA==" saltValue="gexyJ4Em5wRRQeeuoWd6u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2544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1607</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1608</v>
      </c>
      <c r="B10" s="289"/>
      <c r="C10" s="230" t="s">
        <v>1609</v>
      </c>
      <c r="D10" s="230" t="s">
        <v>1610</v>
      </c>
      <c r="E10" s="230" t="s">
        <v>1611</v>
      </c>
      <c r="F10" s="230" t="s">
        <v>1612</v>
      </c>
      <c r="G10" s="230" t="s">
        <v>1613</v>
      </c>
      <c r="H10" s="230" t="s">
        <v>1614</v>
      </c>
      <c r="I10" s="230" t="s">
        <v>1615</v>
      </c>
      <c r="J10" s="230" t="s">
        <v>1616</v>
      </c>
      <c r="K10" s="230" t="s">
        <v>1617</v>
      </c>
      <c r="L10" s="230" t="s">
        <v>1618</v>
      </c>
      <c r="M10" s="230" t="s">
        <v>1619</v>
      </c>
      <c r="N10" s="230" t="s">
        <v>1620</v>
      </c>
      <c r="O10" s="230" t="s">
        <v>1621</v>
      </c>
      <c r="P10" s="230" t="s">
        <v>1622</v>
      </c>
      <c r="Q10" s="230" t="s">
        <v>1623</v>
      </c>
      <c r="R10" s="230" t="s">
        <v>1624</v>
      </c>
      <c r="S10" s="230" t="s">
        <v>1625</v>
      </c>
      <c r="T10" s="230" t="s">
        <v>1626</v>
      </c>
      <c r="U10" s="230" t="s">
        <v>1627</v>
      </c>
      <c r="V10" s="230" t="s">
        <v>1628</v>
      </c>
      <c r="W10" s="230" t="s">
        <v>1629</v>
      </c>
      <c r="X10" s="230" t="s">
        <v>1630</v>
      </c>
      <c r="Y10" s="230" t="s">
        <v>1642</v>
      </c>
      <c r="Z10" s="230" t="s">
        <v>1632</v>
      </c>
      <c r="AA10" s="230" t="s">
        <v>1633</v>
      </c>
      <c r="AB10" s="230" t="s">
        <v>1634</v>
      </c>
    </row>
    <row r="11" spans="1:37" ht="15" customHeight="1" x14ac:dyDescent="0.25">
      <c r="A11" s="289" t="s">
        <v>1636</v>
      </c>
      <c r="B11" s="289"/>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1</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1" t="s">
        <v>1664</v>
      </c>
      <c r="W13" s="291"/>
      <c r="X13" s="291"/>
      <c r="Y13" s="291"/>
      <c r="Z13" s="291"/>
      <c r="AA13" s="291"/>
      <c r="AB13" s="230">
        <f>COUNTIF(C11:AB11,1)</f>
        <v>24</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2" t="s">
        <v>2545</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8" t="s">
        <v>2057</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4.1666666666666661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1666</v>
      </c>
      <c r="AG24" s="60" t="s">
        <v>1667</v>
      </c>
      <c r="AH24" s="60" t="s">
        <v>1668</v>
      </c>
      <c r="AI24" s="70" t="s">
        <v>1669</v>
      </c>
      <c r="AJ24" s="60"/>
      <c r="AK24" s="70" t="s">
        <v>1670</v>
      </c>
    </row>
    <row r="25" spans="1:37" ht="24.9" customHeight="1" x14ac:dyDescent="0.25">
      <c r="A25" s="270" t="s">
        <v>1019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1020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2060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2061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5" t="s">
        <v>2062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5" t="s">
        <v>2063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2064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5" t="s">
        <v>2065</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5" t="s">
        <v>2066</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1" t="s">
        <v>1671</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1">
        <f>SUM(AE25:AE33)</f>
        <v>0</v>
      </c>
      <c r="AF34" s="49"/>
      <c r="AG34" s="60">
        <f>SUM(AG25:AG33)</f>
        <v>0</v>
      </c>
      <c r="AH34" s="74"/>
      <c r="AI34" s="75"/>
      <c r="AJ34" s="75"/>
      <c r="AK34" s="75"/>
    </row>
    <row r="35" spans="1:37" ht="24.9" customHeight="1" x14ac:dyDescent="0.25">
      <c r="A35" s="282" t="s">
        <v>1672</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3" t="s">
        <v>195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8" t="s">
        <v>186</v>
      </c>
      <c r="AE37" s="78" t="s">
        <v>8</v>
      </c>
      <c r="AF37" s="60" t="s">
        <v>1666</v>
      </c>
      <c r="AG37" s="60" t="s">
        <v>1667</v>
      </c>
      <c r="AH37" s="60" t="s">
        <v>1668</v>
      </c>
      <c r="AI37" s="70" t="s">
        <v>1669</v>
      </c>
      <c r="AJ37" s="60"/>
      <c r="AK37" s="70" t="s">
        <v>1670</v>
      </c>
    </row>
    <row r="38" spans="1:37" ht="24.9" customHeight="1" x14ac:dyDescent="0.25">
      <c r="A38" s="270" t="s">
        <v>2067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2068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2069</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2071</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1" t="s">
        <v>1673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1">
        <f>SUM(AE38:AE42)</f>
        <v>0</v>
      </c>
      <c r="AF43" s="49"/>
      <c r="AG43" s="60">
        <f>SUM(AG38:AG42)</f>
        <v>0</v>
      </c>
      <c r="AH43" s="74"/>
      <c r="AI43" s="75"/>
      <c r="AJ43" s="75"/>
      <c r="AK43" s="75"/>
    </row>
    <row r="44" spans="1:37" ht="24.9" customHeight="1" x14ac:dyDescent="0.25">
      <c r="A44" s="282" t="s">
        <v>1674</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4" t="s">
        <v>2072</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8</v>
      </c>
      <c r="AF50" s="60" t="s">
        <v>1666</v>
      </c>
      <c r="AG50" s="60" t="s">
        <v>1667</v>
      </c>
      <c r="AH50" s="60" t="s">
        <v>1668</v>
      </c>
      <c r="AI50" s="70" t="s">
        <v>1669</v>
      </c>
      <c r="AJ50" s="60"/>
      <c r="AK50" s="70" t="s">
        <v>1670</v>
      </c>
    </row>
    <row r="51" spans="1:37" ht="24.9" customHeight="1" x14ac:dyDescent="0.25">
      <c r="A51" s="270" t="s">
        <v>1019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123'!Q59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4.9" customHeight="1" x14ac:dyDescent="0.25">
      <c r="A52" s="270" t="s">
        <v>1020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123'!Q60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4.9" customHeight="1" x14ac:dyDescent="0.25">
      <c r="A53" s="270" t="s">
        <v>2073</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123'!Q61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4.9" customHeight="1" x14ac:dyDescent="0.25">
      <c r="A54" s="270" t="s">
        <v>2074</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123'!Q62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4.9" customHeight="1" x14ac:dyDescent="0.25">
      <c r="A55" s="265" t="s">
        <v>2075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123'!Q63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4.9" customHeight="1" x14ac:dyDescent="0.25">
      <c r="A56" s="265" t="s">
        <v>2076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123'!Q64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4.9" customHeight="1" x14ac:dyDescent="0.25">
      <c r="A57" s="270" t="s">
        <v>2077</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123'!Q65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4.9" customHeight="1" x14ac:dyDescent="0.25">
      <c r="A58" s="270" t="s">
        <v>2078</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123'!Q66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4.9" customHeight="1" x14ac:dyDescent="0.25">
      <c r="A59" s="270" t="s">
        <v>2079</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123'!Q67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4.9" customHeight="1" x14ac:dyDescent="0.25">
      <c r="A60" s="270" t="s">
        <v>2080</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123'!Q68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4.9" customHeight="1" x14ac:dyDescent="0.25">
      <c r="A61" s="270" t="s">
        <v>2081</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123'!Q69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4.9" customHeight="1" x14ac:dyDescent="0.25">
      <c r="A62" s="270" t="s">
        <v>2082</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123'!Q70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4.9" customHeight="1" x14ac:dyDescent="0.25">
      <c r="A63" s="270" t="s">
        <v>2083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123'!Q71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4.9" customHeight="1" x14ac:dyDescent="0.25">
      <c r="A64" s="270" t="s">
        <v>2084</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123'!Q72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4.9" customHeight="1" x14ac:dyDescent="0.25">
      <c r="A65" s="265" t="s">
        <v>2085</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123'!Q73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4.9" customHeight="1" x14ac:dyDescent="0.25">
      <c r="A66" s="265" t="s">
        <v>2086</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123'!Q74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4.9" customHeight="1" x14ac:dyDescent="0.25">
      <c r="A67" s="270" t="s">
        <v>2087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123'!Q75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4.9" customHeight="1" x14ac:dyDescent="0.25">
      <c r="A68" s="270" t="s">
        <v>2088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123'!Q76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4.9" customHeight="1" x14ac:dyDescent="0.25">
      <c r="A69" s="270" t="s">
        <v>2089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123'!Q77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4.9" customHeight="1" x14ac:dyDescent="0.25">
      <c r="A70" s="270" t="s">
        <v>2090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123'!Q78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4.9" customHeight="1" x14ac:dyDescent="0.25">
      <c r="A71" s="270" t="s">
        <v>2091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123'!Q79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4.9" customHeight="1" x14ac:dyDescent="0.25">
      <c r="A72" s="270" t="s">
        <v>2092</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123'!Q80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4.9" customHeight="1" x14ac:dyDescent="0.25">
      <c r="A73" s="270" t="s">
        <v>2093</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123'!Q81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4.9" customHeight="1" x14ac:dyDescent="0.25">
      <c r="A74" s="270" t="s">
        <v>2094</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123'!Q82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4.9" customHeight="1" x14ac:dyDescent="0.25">
      <c r="A75" s="265" t="s">
        <v>2095</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123'!Q83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4.9" customHeight="1" x14ac:dyDescent="0.25">
      <c r="A76" s="265" t="s">
        <v>2096</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123'!Q84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4.9" customHeight="1" x14ac:dyDescent="0.25">
      <c r="A77" s="270" t="s">
        <v>2097</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123'!Q85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4.9" customHeight="1" x14ac:dyDescent="0.25">
      <c r="A78" s="270" t="s">
        <v>2098</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123'!Q86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4.9" customHeight="1" x14ac:dyDescent="0.25">
      <c r="A79" s="270" t="s">
        <v>2099</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123'!Q87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4.9" customHeight="1" x14ac:dyDescent="0.25">
      <c r="A80" s="281" t="s">
        <v>1676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1">
        <f>SUM(AE51:AE79)</f>
        <v>4.1666666666666687</v>
      </c>
      <c r="AF80" s="49"/>
      <c r="AG80" s="60">
        <f>SUM(AG51:AG79)</f>
        <v>29</v>
      </c>
      <c r="AH80" s="74"/>
      <c r="AI80" s="75"/>
      <c r="AJ80" s="75"/>
      <c r="AK80" s="75"/>
    </row>
    <row r="81" spans="1:37" ht="24.9" customHeight="1" x14ac:dyDescent="0.25">
      <c r="A81" s="282" t="s">
        <v>1677</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3" t="s">
        <v>195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7" t="s">
        <v>186</v>
      </c>
      <c r="AE83" s="88" t="s">
        <v>8</v>
      </c>
      <c r="AF83" s="60" t="s">
        <v>1666</v>
      </c>
      <c r="AG83" s="60" t="s">
        <v>1667</v>
      </c>
      <c r="AH83" s="60" t="s">
        <v>1668</v>
      </c>
      <c r="AI83" s="70" t="s">
        <v>1669</v>
      </c>
      <c r="AJ83" s="60"/>
      <c r="AK83" s="70" t="s">
        <v>1670</v>
      </c>
    </row>
    <row r="84" spans="1:37" ht="24.9" customHeight="1" x14ac:dyDescent="0.25">
      <c r="A84" s="270" t="s">
        <v>2118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123'!Q90</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4.9" customHeight="1" x14ac:dyDescent="0.25">
      <c r="A85" s="270" t="s">
        <v>1113</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123'!Q91</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4.9" customHeight="1" x14ac:dyDescent="0.25">
      <c r="A86" s="270" t="s">
        <v>1114</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123'!Q92</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4.9" customHeight="1" x14ac:dyDescent="0.25">
      <c r="A87" s="270" t="s">
        <v>1115</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123'!Q93</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4.9" customHeight="1" x14ac:dyDescent="0.25">
      <c r="A88" s="270" t="s">
        <v>2119</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123'!Q94</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4.9" customHeight="1" x14ac:dyDescent="0.25">
      <c r="A89" s="281" t="s">
        <v>1678</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123'!Q95</f>
        <v>0</v>
      </c>
      <c r="AE89" s="71">
        <f>SUM(AE84:AE88)</f>
        <v>4.1666666666666661</v>
      </c>
      <c r="AF89" s="49"/>
      <c r="AG89" s="60">
        <f>SUM(AG84:AG88)</f>
        <v>5</v>
      </c>
      <c r="AH89" s="74"/>
      <c r="AI89" s="75"/>
      <c r="AJ89" s="75"/>
      <c r="AK89" s="75"/>
    </row>
    <row r="90" spans="1:37" ht="24.9" customHeight="1" x14ac:dyDescent="0.25">
      <c r="A90" s="282" t="s">
        <v>1679</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4" t="s">
        <v>2105</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8</v>
      </c>
      <c r="AF96" s="60" t="s">
        <v>1666</v>
      </c>
      <c r="AG96" s="60" t="s">
        <v>1667</v>
      </c>
      <c r="AH96" s="60" t="s">
        <v>1668</v>
      </c>
      <c r="AI96" s="70" t="s">
        <v>1669</v>
      </c>
      <c r="AJ96" s="60"/>
      <c r="AK96" s="70" t="s">
        <v>1670</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123'!Q103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4.9" customHeight="1" x14ac:dyDescent="0.25">
      <c r="A98" s="270" t="s">
        <v>1020</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123'!Q104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4.9" customHeight="1" x14ac:dyDescent="0.25">
      <c r="A99" s="270" t="s">
        <v>2106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123'!Q105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4.9" customHeight="1" x14ac:dyDescent="0.25">
      <c r="A100" s="270" t="s">
        <v>2107</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123'!Q106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4.9" customHeight="1" x14ac:dyDescent="0.25">
      <c r="A101" s="265" t="s">
        <v>2108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123'!Q107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4.9" customHeight="1" x14ac:dyDescent="0.25">
      <c r="A102" s="265" t="s">
        <v>2109</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123'!Q108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4.9" customHeight="1" x14ac:dyDescent="0.25">
      <c r="A103" s="270" t="s">
        <v>2110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123'!Q109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4.9" customHeight="1" x14ac:dyDescent="0.25">
      <c r="A104" s="270" t="s">
        <v>2111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123'!Q110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4.9" customHeight="1" x14ac:dyDescent="0.25">
      <c r="A105" s="270" t="s">
        <v>2112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123'!Q111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4.9" customHeight="1" x14ac:dyDescent="0.25">
      <c r="A106" s="270" t="s">
        <v>2113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123'!Q112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4.9" customHeight="1" x14ac:dyDescent="0.25">
      <c r="A107" s="265" t="s">
        <v>2114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123'!Q113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4.9" customHeight="1" x14ac:dyDescent="0.25">
      <c r="A108" s="265" t="s">
        <v>2115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123'!Q114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4.9" customHeight="1" x14ac:dyDescent="0.25">
      <c r="A109" s="270" t="s">
        <v>2116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123'!Q115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4.9" customHeight="1" x14ac:dyDescent="0.25">
      <c r="A110" s="265" t="s">
        <v>2117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123'!Q116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4.9" customHeight="1" x14ac:dyDescent="0.25">
      <c r="A111" s="281" t="s">
        <v>1680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SUM(AE97:AE110)</f>
        <v>4.1666666666666652</v>
      </c>
      <c r="AF111" s="49"/>
      <c r="AG111" s="60">
        <f>SUM(AG97:AG110)</f>
        <v>14</v>
      </c>
      <c r="AH111" s="74"/>
      <c r="AI111" s="75"/>
      <c r="AJ111" s="75"/>
      <c r="AK111" s="75"/>
    </row>
    <row r="112" spans="1:37" ht="24.9" customHeight="1" x14ac:dyDescent="0.25">
      <c r="A112" s="282" t="s">
        <v>1681</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1666</v>
      </c>
      <c r="AG114" s="60" t="s">
        <v>1667</v>
      </c>
      <c r="AH114" s="60" t="s">
        <v>1668</v>
      </c>
      <c r="AI114" s="70" t="s">
        <v>1669</v>
      </c>
      <c r="AJ114" s="60"/>
      <c r="AK114" s="70" t="s">
        <v>1670</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123'!Q119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123'!Q120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123'!Q121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123'!Q122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123'!Q123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4.9" customHeight="1" x14ac:dyDescent="0.25">
      <c r="A120" s="281" t="s">
        <v>1682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123'!Q124</f>
        <v>0</v>
      </c>
      <c r="AE120" s="71">
        <f>SUM(AE115:AE119)</f>
        <v>4.1666666666666661</v>
      </c>
      <c r="AF120" s="49"/>
      <c r="AG120" s="60">
        <f>SUM(AG115:AG119)</f>
        <v>5</v>
      </c>
      <c r="AH120" s="74"/>
      <c r="AI120" s="75"/>
      <c r="AJ120" s="75"/>
      <c r="AK120" s="75"/>
    </row>
    <row r="121" spans="1:37" ht="24.9" customHeight="1" x14ac:dyDescent="0.25">
      <c r="A121" s="282" t="s">
        <v>1683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2120</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1666</v>
      </c>
      <c r="AG127" s="60" t="s">
        <v>1667</v>
      </c>
      <c r="AH127" s="60" t="s">
        <v>1668</v>
      </c>
      <c r="AI127" s="70" t="s">
        <v>1669</v>
      </c>
      <c r="AJ127" s="60"/>
      <c r="AK127" s="70" t="s">
        <v>1670</v>
      </c>
    </row>
    <row r="128" spans="1:37" ht="24.9" customHeight="1" x14ac:dyDescent="0.25">
      <c r="A128" s="270" t="s">
        <v>2121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123'!Q132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4.9" customHeight="1" x14ac:dyDescent="0.25">
      <c r="A129" s="270" t="s">
        <v>1020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123'!Q133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4.9" customHeight="1" x14ac:dyDescent="0.25">
      <c r="A130" s="270" t="s">
        <v>2123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123'!Q134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4.9" customHeight="1" x14ac:dyDescent="0.25">
      <c r="A131" s="270" t="s">
        <v>2124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123'!Q135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4.9" customHeight="1" x14ac:dyDescent="0.25">
      <c r="A132" s="265" t="s">
        <v>2125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123'!Q136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4.9" customHeight="1" x14ac:dyDescent="0.25">
      <c r="A133" s="265" t="s">
        <v>2076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123'!Q137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4.9" customHeight="1" x14ac:dyDescent="0.25">
      <c r="A134" s="270" t="s">
        <v>2126</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123'!Q138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4.9" customHeight="1" x14ac:dyDescent="0.25">
      <c r="A135" s="270" t="s">
        <v>2127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123'!Q139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4.9" customHeight="1" x14ac:dyDescent="0.25">
      <c r="A136" s="270" t="s">
        <v>2128</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123'!Q140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4.9" customHeight="1" x14ac:dyDescent="0.25">
      <c r="A137" s="270" t="s">
        <v>2129</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123'!Q141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4.9" customHeight="1" x14ac:dyDescent="0.25">
      <c r="A138" s="270" t="s">
        <v>2130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123'!Q142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4.9" customHeight="1" x14ac:dyDescent="0.25">
      <c r="A139" s="270" t="s">
        <v>2131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123'!Q143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4.9" customHeight="1" x14ac:dyDescent="0.25">
      <c r="A140" s="265" t="s">
        <v>2132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123'!Q144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4.9" customHeight="1" x14ac:dyDescent="0.25">
      <c r="A141" s="265" t="s">
        <v>2133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123'!Q145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4.9" customHeight="1" x14ac:dyDescent="0.25">
      <c r="A142" s="270" t="s">
        <v>2134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123'!Q146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4.9" customHeight="1" x14ac:dyDescent="0.25">
      <c r="A143" s="270" t="s">
        <v>2135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123'!Q147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4.9" customHeight="1" x14ac:dyDescent="0.25">
      <c r="A144" s="270" t="s">
        <v>2136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123'!Q148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4.9" customHeight="1" x14ac:dyDescent="0.25">
      <c r="A145" s="270" t="s">
        <v>2137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123'!Q149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4.9" customHeight="1" x14ac:dyDescent="0.25">
      <c r="A146" s="270" t="s">
        <v>2138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123'!Q150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4.9" customHeight="1" x14ac:dyDescent="0.25">
      <c r="A147" s="270" t="s">
        <v>2139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123'!Q151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4.9" customHeight="1" x14ac:dyDescent="0.25">
      <c r="A148" s="265" t="s">
        <v>2140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123'!Q152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4.9" customHeight="1" x14ac:dyDescent="0.25">
      <c r="A149" s="281" t="s">
        <v>1684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1">
        <f>SUM(AE128:AE148)</f>
        <v>4.1666666666666679</v>
      </c>
      <c r="AF149" s="49"/>
      <c r="AG149" s="60">
        <f>SUM(AG128:AG148)</f>
        <v>21</v>
      </c>
      <c r="AH149" s="74"/>
      <c r="AI149" s="75"/>
      <c r="AJ149" s="75"/>
      <c r="AK149" s="75"/>
    </row>
    <row r="150" spans="1:37" ht="24.9" customHeight="1" x14ac:dyDescent="0.25">
      <c r="A150" s="282" t="s">
        <v>1685</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1">
        <f>AE149/$AE$23*100</f>
        <v>100.00000000000004</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3" t="s">
        <v>195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t="s">
        <v>186</v>
      </c>
      <c r="AE152" s="88" t="s">
        <v>8</v>
      </c>
      <c r="AF152" s="60" t="s">
        <v>1666</v>
      </c>
      <c r="AG152" s="60" t="s">
        <v>1667</v>
      </c>
      <c r="AH152" s="60" t="s">
        <v>1668</v>
      </c>
      <c r="AI152" s="70" t="s">
        <v>1669</v>
      </c>
      <c r="AJ152" s="60"/>
      <c r="AK152" s="70" t="s">
        <v>1670</v>
      </c>
    </row>
    <row r="153" spans="1:37" ht="24.9" customHeight="1" x14ac:dyDescent="0.25">
      <c r="A153" s="270" t="s">
        <v>2141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123'!Q155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4.9" customHeight="1" x14ac:dyDescent="0.25">
      <c r="A154" s="270" t="s">
        <v>2142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123'!Q156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4.9" customHeight="1" x14ac:dyDescent="0.25">
      <c r="A155" s="270" t="s">
        <v>2143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123'!Q157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4.9" customHeight="1" x14ac:dyDescent="0.25">
      <c r="A156" s="270" t="s">
        <v>2144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123'!Q158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4.9" customHeight="1" x14ac:dyDescent="0.25">
      <c r="A157" s="270" t="s">
        <v>2145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123'!Q159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4.9" customHeight="1" x14ac:dyDescent="0.25">
      <c r="A158" s="281" t="s">
        <v>1686</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1">
        <f>SUM(AE153:AE157)</f>
        <v>4.1666666666666661</v>
      </c>
      <c r="AF158" s="49"/>
      <c r="AG158" s="60">
        <f>SUM(AG153:AG157)</f>
        <v>5</v>
      </c>
      <c r="AH158" s="74"/>
      <c r="AI158" s="75"/>
      <c r="AJ158" s="75"/>
      <c r="AK158" s="75"/>
    </row>
    <row r="159" spans="1:37" ht="24.9" customHeight="1" x14ac:dyDescent="0.25">
      <c r="A159" s="282" t="s">
        <v>1687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4" t="s">
        <v>2146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8</v>
      </c>
      <c r="AF165" s="60" t="s">
        <v>1666</v>
      </c>
      <c r="AG165" s="60" t="s">
        <v>1667</v>
      </c>
      <c r="AH165" s="60" t="s">
        <v>1668</v>
      </c>
      <c r="AI165" s="70" t="s">
        <v>1669</v>
      </c>
      <c r="AJ165" s="60"/>
      <c r="AK165" s="70" t="s">
        <v>1670</v>
      </c>
    </row>
    <row r="166" spans="1:37" ht="24.9" customHeight="1" x14ac:dyDescent="0.25">
      <c r="A166" s="270" t="s">
        <v>1019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123'!Q168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4.9" customHeight="1" x14ac:dyDescent="0.25">
      <c r="A167" s="270" t="s">
        <v>1020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123'!Q169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4.9" customHeight="1" x14ac:dyDescent="0.25">
      <c r="A168" s="270" t="s">
        <v>2148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123'!Q170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4.9" customHeight="1" x14ac:dyDescent="0.25">
      <c r="A169" s="270" t="s">
        <v>2149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123'!Q171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4.9" customHeight="1" x14ac:dyDescent="0.25">
      <c r="A170" s="265" t="s">
        <v>2150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123'!Q172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4.9" customHeight="1" x14ac:dyDescent="0.25">
      <c r="A171" s="265" t="s">
        <v>2076</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123'!Q173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4.9" customHeight="1" x14ac:dyDescent="0.25">
      <c r="A172" s="265" t="s">
        <v>2151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123'!Q174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4.9" customHeight="1" x14ac:dyDescent="0.25">
      <c r="A173" s="270" t="s">
        <v>2152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123'!Q175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4.9" customHeight="1" x14ac:dyDescent="0.25">
      <c r="A174" s="270" t="s">
        <v>2153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123'!Q176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4.9" customHeight="1" x14ac:dyDescent="0.25">
      <c r="A175" s="270" t="s">
        <v>2154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123'!Q177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4.9" customHeight="1" x14ac:dyDescent="0.25">
      <c r="A176" s="270" t="s">
        <v>2155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123'!Q178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4.9" customHeight="1" x14ac:dyDescent="0.25">
      <c r="A177" s="270" t="s">
        <v>2156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123'!Q179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4.9" customHeight="1" x14ac:dyDescent="0.25">
      <c r="A178" s="270" t="s">
        <v>2157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123'!Q180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4.9" customHeight="1" x14ac:dyDescent="0.25">
      <c r="A179" s="270" t="s">
        <v>2158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123'!Q181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4.9" customHeight="1" x14ac:dyDescent="0.25">
      <c r="A180" s="270" t="s">
        <v>2159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123'!Q182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4.9" customHeight="1" x14ac:dyDescent="0.25">
      <c r="A181" s="265" t="s">
        <v>2160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123'!Q183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4.9" customHeight="1" x14ac:dyDescent="0.25">
      <c r="A182" s="265" t="s">
        <v>2161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123'!Q184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4.9" customHeight="1" x14ac:dyDescent="0.25">
      <c r="A183" s="270" t="s">
        <v>2162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123'!Q185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4.9" customHeight="1" x14ac:dyDescent="0.25">
      <c r="A184" s="270" t="s">
        <v>2163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123'!Q186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4.9" customHeight="1" x14ac:dyDescent="0.25">
      <c r="A185" s="270" t="s">
        <v>2164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123'!Q187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4.9" customHeight="1" x14ac:dyDescent="0.25">
      <c r="A186" s="270" t="s">
        <v>2165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123'!Q188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4.9" customHeight="1" x14ac:dyDescent="0.25">
      <c r="A187" s="270" t="s">
        <v>2166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123'!Q189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4.9" customHeight="1" x14ac:dyDescent="0.25">
      <c r="A188" s="270" t="s">
        <v>2167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123'!Q190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4.9" customHeight="1" x14ac:dyDescent="0.25">
      <c r="A189" s="270" t="s">
        <v>2168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123'!Q191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4.9" customHeight="1" x14ac:dyDescent="0.25">
      <c r="A190" s="270" t="s">
        <v>2169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123'!Q192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4.9" customHeight="1" x14ac:dyDescent="0.25">
      <c r="A191" s="265" t="s">
        <v>2170</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123'!Q193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4.9" customHeight="1" x14ac:dyDescent="0.25">
      <c r="A192" s="265" t="s">
        <v>2171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123'!Q194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4.9" customHeight="1" x14ac:dyDescent="0.25">
      <c r="A193" s="270" t="s">
        <v>2172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123'!Q195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4.9" customHeight="1" x14ac:dyDescent="0.25">
      <c r="A194" s="270" t="s">
        <v>2173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123'!Q196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4.9" customHeight="1" x14ac:dyDescent="0.25">
      <c r="A195" s="270" t="s">
        <v>2174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123'!Q197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4.9" customHeight="1" x14ac:dyDescent="0.25">
      <c r="A196" s="270" t="s">
        <v>2175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123'!Q198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4.9" customHeight="1" x14ac:dyDescent="0.25">
      <c r="A197" s="281" t="s">
        <v>1688</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1">
        <f>SUM(AE166:AE196)</f>
        <v>4.1666666666666643</v>
      </c>
      <c r="AF197" s="49"/>
      <c r="AG197" s="60">
        <f>SUM(AG166:AG196)</f>
        <v>31</v>
      </c>
      <c r="AH197" s="74"/>
      <c r="AI197" s="75"/>
      <c r="AJ197" s="75"/>
      <c r="AK197" s="75"/>
    </row>
    <row r="198" spans="1:37" ht="24.9" customHeight="1" x14ac:dyDescent="0.25">
      <c r="A198" s="282" t="s">
        <v>1689</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3" t="s">
        <v>195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7" t="s">
        <v>186</v>
      </c>
      <c r="AE200" s="88" t="s">
        <v>8</v>
      </c>
      <c r="AF200" s="60" t="s">
        <v>1666</v>
      </c>
      <c r="AG200" s="60" t="s">
        <v>1667</v>
      </c>
      <c r="AH200" s="60" t="s">
        <v>1668</v>
      </c>
      <c r="AI200" s="70" t="s">
        <v>1669</v>
      </c>
      <c r="AJ200" s="60"/>
      <c r="AK200" s="70" t="s">
        <v>1670</v>
      </c>
    </row>
    <row r="201" spans="1:37" ht="24.9" customHeight="1" x14ac:dyDescent="0.25">
      <c r="A201" s="270" t="s">
        <v>2176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123'!Q201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4.9" customHeight="1" x14ac:dyDescent="0.25">
      <c r="A202" s="270" t="s">
        <v>2177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123'!Q202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4.9" customHeight="1" x14ac:dyDescent="0.25">
      <c r="A203" s="270" t="s">
        <v>2178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123'!Q203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4.9" customHeight="1" x14ac:dyDescent="0.25">
      <c r="A204" s="270" t="s">
        <v>2179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123'!Q204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4.9" customHeight="1" x14ac:dyDescent="0.25">
      <c r="A205" s="270" t="s">
        <v>2180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123'!Q205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4.9" customHeight="1" x14ac:dyDescent="0.25">
      <c r="A206" s="281" t="s">
        <v>1690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1">
        <f>SUM(AE201:AE205)</f>
        <v>4.1666666666666661</v>
      </c>
      <c r="AF206" s="49"/>
      <c r="AG206" s="60">
        <f>SUM(AG201:AG205)</f>
        <v>5</v>
      </c>
      <c r="AH206" s="74"/>
      <c r="AI206" s="75"/>
      <c r="AJ206" s="75"/>
      <c r="AK206" s="75"/>
    </row>
    <row r="207" spans="1:37" ht="24.9" customHeight="1" x14ac:dyDescent="0.25">
      <c r="A207" s="282" t="s">
        <v>1691</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4" t="s">
        <v>2546</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8</v>
      </c>
      <c r="AF213" s="60" t="s">
        <v>1666</v>
      </c>
      <c r="AG213" s="60" t="s">
        <v>1667</v>
      </c>
      <c r="AH213" s="60" t="s">
        <v>1668</v>
      </c>
      <c r="AI213" s="70" t="s">
        <v>1669</v>
      </c>
      <c r="AJ213" s="60"/>
      <c r="AK213" s="70" t="s">
        <v>1670</v>
      </c>
    </row>
    <row r="214" spans="1:37" ht="24.9" customHeight="1" x14ac:dyDescent="0.25">
      <c r="A214" s="270" t="s">
        <v>2182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123'!Q214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4.9" customHeight="1" x14ac:dyDescent="0.25">
      <c r="A215" s="270" t="s">
        <v>1020</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123'!Q215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4.9" customHeight="1" x14ac:dyDescent="0.25">
      <c r="A216" s="270" t="s">
        <v>2184</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123'!Q216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4.9" customHeight="1" x14ac:dyDescent="0.25">
      <c r="A217" s="270" t="s">
        <v>2124</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123'!Q217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4.9" customHeight="1" x14ac:dyDescent="0.25">
      <c r="A218" s="265" t="s">
        <v>2185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123'!Q218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4.9" customHeight="1" x14ac:dyDescent="0.25">
      <c r="A219" s="265" t="s">
        <v>2076</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123'!Q219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4.9" customHeight="1" x14ac:dyDescent="0.25">
      <c r="A220" s="270" t="s">
        <v>2186</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123'!Q220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4.9" customHeight="1" x14ac:dyDescent="0.25">
      <c r="A221" s="270" t="s">
        <v>2187</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123'!Q221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4.9" customHeight="1" x14ac:dyDescent="0.25">
      <c r="A222" s="270" t="s">
        <v>2188</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123'!Q222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4.9" customHeight="1" x14ac:dyDescent="0.25">
      <c r="A223" s="270" t="s">
        <v>2189</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123'!Q223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4.9" customHeight="1" x14ac:dyDescent="0.25">
      <c r="A224" s="270" t="s">
        <v>2190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123'!Q224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4.9" customHeight="1" x14ac:dyDescent="0.25">
      <c r="A225" s="270" t="s">
        <v>2191</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123'!Q225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4.9" customHeight="1" x14ac:dyDescent="0.25">
      <c r="A226" s="270" t="s">
        <v>2192</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123'!Q226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4.9" customHeight="1" x14ac:dyDescent="0.25">
      <c r="A227" s="270" t="s">
        <v>2193</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123'!Q227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4.9" customHeight="1" x14ac:dyDescent="0.25">
      <c r="A228" s="270" t="s">
        <v>2194</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123'!Q228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4.9" customHeight="1" x14ac:dyDescent="0.25">
      <c r="A229" s="270" t="s">
        <v>2195</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123'!Q229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4.9" customHeight="1" x14ac:dyDescent="0.25">
      <c r="A230" s="270" t="s">
        <v>2196</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123'!Q230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4.9" customHeight="1" x14ac:dyDescent="0.25">
      <c r="A231" s="270" t="s">
        <v>2197</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123'!Q231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4.9" customHeight="1" x14ac:dyDescent="0.25">
      <c r="A232" s="270" t="s">
        <v>2198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123'!Q232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4.9" customHeight="1" x14ac:dyDescent="0.25">
      <c r="A233" s="270" t="s">
        <v>2199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123'!Q233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4.9" customHeight="1" x14ac:dyDescent="0.25">
      <c r="A234" s="265" t="s">
        <v>2200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123'!Q234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4.9" customHeight="1" x14ac:dyDescent="0.25">
      <c r="A235" s="265" t="s">
        <v>2201</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123'!Q235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4.9" customHeight="1" x14ac:dyDescent="0.25">
      <c r="A236" s="270" t="s">
        <v>2202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123'!Q236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4.9" customHeight="1" x14ac:dyDescent="0.25">
      <c r="A237" s="270" t="s">
        <v>2203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123'!Q237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4.9" customHeight="1" x14ac:dyDescent="0.25">
      <c r="A238" s="270" t="s">
        <v>2204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123'!Q238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4.9" customHeight="1" x14ac:dyDescent="0.25">
      <c r="A239" s="270" t="s">
        <v>2205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123'!Q239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4.9" customHeight="1" x14ac:dyDescent="0.25">
      <c r="A240" s="270" t="s">
        <v>2206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123'!Q240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4.9" customHeight="1" x14ac:dyDescent="0.25">
      <c r="A241" s="270" t="s">
        <v>2207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123'!Q241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4.9" customHeight="1" x14ac:dyDescent="0.25">
      <c r="A242" s="270" t="s">
        <v>2208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123'!Q242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4.9" customHeight="1" x14ac:dyDescent="0.25">
      <c r="A243" s="270" t="s">
        <v>2209</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123'!Q243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4.9" customHeight="1" x14ac:dyDescent="0.25">
      <c r="A244" s="270" t="s">
        <v>2210</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123'!Q244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4.9" customHeight="1" x14ac:dyDescent="0.25">
      <c r="A245" s="270" t="s">
        <v>2211</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123'!Q245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4.9" customHeight="1" x14ac:dyDescent="0.25">
      <c r="A246" s="270" t="s">
        <v>2212</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123'!Q246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4.9" customHeight="1" x14ac:dyDescent="0.25">
      <c r="A247" s="270" t="s">
        <v>2213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123'!Q247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4.9" customHeight="1" x14ac:dyDescent="0.25">
      <c r="A248" s="270" t="s">
        <v>2214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123'!Q248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4.9" customHeight="1" x14ac:dyDescent="0.25">
      <c r="A249" s="281" t="s">
        <v>1692</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1">
        <f>SUM(AE214:AE248)</f>
        <v>4.1666666666666661</v>
      </c>
      <c r="AF249" s="49"/>
      <c r="AG249" s="60">
        <f>SUM(AG214:AG248)</f>
        <v>35</v>
      </c>
      <c r="AH249" s="74"/>
      <c r="AI249" s="75"/>
      <c r="AJ249" s="75"/>
      <c r="AK249" s="75"/>
    </row>
    <row r="250" spans="1:37" ht="24.9" customHeight="1" x14ac:dyDescent="0.25">
      <c r="A250" s="282" t="s">
        <v>1693</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1">
        <f>AE249/$AE$23*100</f>
        <v>100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3" t="s">
        <v>195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7" t="s">
        <v>186</v>
      </c>
      <c r="AE252" s="88" t="s">
        <v>8</v>
      </c>
      <c r="AF252" s="60" t="s">
        <v>1666</v>
      </c>
      <c r="AG252" s="60" t="s">
        <v>1667</v>
      </c>
      <c r="AH252" s="60" t="s">
        <v>1668</v>
      </c>
      <c r="AI252" s="70" t="s">
        <v>1669</v>
      </c>
      <c r="AJ252" s="60"/>
      <c r="AK252" s="70" t="s">
        <v>1670</v>
      </c>
    </row>
    <row r="253" spans="1:37" ht="24.9" customHeight="1" x14ac:dyDescent="0.25">
      <c r="A253" s="270" t="s">
        <v>2215</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123'!Q251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4.9" customHeight="1" x14ac:dyDescent="0.25">
      <c r="A254" s="270" t="s">
        <v>2216</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123'!Q252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4.9" customHeight="1" x14ac:dyDescent="0.25">
      <c r="A255" s="270" t="s">
        <v>2217</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123'!Q253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4.9" customHeight="1" x14ac:dyDescent="0.25">
      <c r="A256" s="270" t="s">
        <v>2218</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123'!Q254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4.9" customHeight="1" x14ac:dyDescent="0.25">
      <c r="A257" s="270" t="s">
        <v>2219</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123'!Q255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4.9" customHeight="1" x14ac:dyDescent="0.25">
      <c r="A258" s="281" t="s">
        <v>1694</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1">
        <f>SUM(AE253:AE257)</f>
        <v>4.1666666666666661</v>
      </c>
      <c r="AF258" s="49"/>
      <c r="AG258" s="60">
        <f>SUM(AG253:AG257)</f>
        <v>5</v>
      </c>
      <c r="AH258" s="74"/>
      <c r="AI258" s="75"/>
      <c r="AJ258" s="75"/>
      <c r="AK258" s="75"/>
    </row>
    <row r="259" spans="1:37" ht="24.9" customHeight="1" x14ac:dyDescent="0.25">
      <c r="A259" s="282" t="s">
        <v>1695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4" t="s">
        <v>2220</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8</v>
      </c>
      <c r="AF265" s="60" t="s">
        <v>1666</v>
      </c>
      <c r="AG265" s="60" t="s">
        <v>1667</v>
      </c>
      <c r="AH265" s="60" t="s">
        <v>1668</v>
      </c>
      <c r="AI265" s="70" t="s">
        <v>1669</v>
      </c>
      <c r="AJ265" s="60"/>
      <c r="AK265" s="70" t="s">
        <v>1670</v>
      </c>
    </row>
    <row r="266" spans="1:37" ht="24.9" customHeight="1" x14ac:dyDescent="0.25">
      <c r="A266" s="270" t="s">
        <v>2221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123'!Q264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4.9" customHeight="1" x14ac:dyDescent="0.25">
      <c r="A267" s="270" t="s">
        <v>1020</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123'!Q265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4.9" customHeight="1" x14ac:dyDescent="0.25">
      <c r="A268" s="270" t="s">
        <v>2223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123'!Q266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4.9" customHeight="1" x14ac:dyDescent="0.25">
      <c r="A269" s="270" t="s">
        <v>2224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123'!Q267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4.9" customHeight="1" x14ac:dyDescent="0.25">
      <c r="A270" s="265" t="s">
        <v>2225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123'!Q268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4.9" customHeight="1" x14ac:dyDescent="0.25">
      <c r="A271" s="265" t="s">
        <v>2076</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123'!Q269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4.9" customHeight="1" x14ac:dyDescent="0.25">
      <c r="A272" s="270" t="s">
        <v>2226</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123'!Q270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4.9" customHeight="1" x14ac:dyDescent="0.25">
      <c r="A273" s="270" t="s">
        <v>2227</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123'!Q271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4.9" customHeight="1" x14ac:dyDescent="0.25">
      <c r="A274" s="270" t="s">
        <v>2228</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123'!Q272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4.9" customHeight="1" x14ac:dyDescent="0.25">
      <c r="A275" s="270" t="s">
        <v>2229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123'!Q273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4.9" customHeight="1" x14ac:dyDescent="0.25">
      <c r="A276" s="270" t="s">
        <v>2230</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123'!Q274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4.9" customHeight="1" x14ac:dyDescent="0.25">
      <c r="A277" s="265" t="s">
        <v>1525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123'!Q275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4.9" customHeight="1" x14ac:dyDescent="0.25">
      <c r="A278" s="265" t="s">
        <v>2231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123'!Q276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4.9" customHeight="1" x14ac:dyDescent="0.25">
      <c r="A279" s="270" t="s">
        <v>2232</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123'!Q277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4.9" customHeight="1" x14ac:dyDescent="0.25">
      <c r="A280" s="270" t="s">
        <v>2233</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123'!Q278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4.9" customHeight="1" x14ac:dyDescent="0.25">
      <c r="A281" s="270" t="s">
        <v>2234</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123'!Q279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4.9" customHeight="1" x14ac:dyDescent="0.25">
      <c r="A282" s="270" t="s">
        <v>2235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123'!Q280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4.9" customHeight="1" x14ac:dyDescent="0.25">
      <c r="A283" s="270" t="s">
        <v>1549</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123'!Q281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4.9" customHeight="1" x14ac:dyDescent="0.25">
      <c r="A284" s="265" t="s">
        <v>2236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123'!Q282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4.9" customHeight="1" x14ac:dyDescent="0.25">
      <c r="A285" s="265" t="s">
        <v>2237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123'!Q283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4.9" customHeight="1" x14ac:dyDescent="0.25">
      <c r="A286" s="270" t="s">
        <v>2238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123'!Q284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4.9" customHeight="1" x14ac:dyDescent="0.25">
      <c r="A287" s="270" t="s">
        <v>2239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123'!Q285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4.9" customHeight="1" x14ac:dyDescent="0.25">
      <c r="A288" s="270" t="s">
        <v>2240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123'!Q286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4.9" customHeight="1" x14ac:dyDescent="0.25">
      <c r="A289" s="270" t="s">
        <v>2241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123'!Q287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4.9" customHeight="1" x14ac:dyDescent="0.25">
      <c r="A290" s="270" t="s">
        <v>2242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123'!Q288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4.9" customHeight="1" x14ac:dyDescent="0.25">
      <c r="A291" s="270" t="s">
        <v>2243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123'!Q289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4.9" customHeight="1" x14ac:dyDescent="0.25">
      <c r="A292" s="265" t="s">
        <v>2244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123'!Q290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4.9" customHeight="1" x14ac:dyDescent="0.25">
      <c r="A293" s="265" t="s">
        <v>2245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123'!Q291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4.9" customHeight="1" x14ac:dyDescent="0.25">
      <c r="A294" s="270" t="s">
        <v>2246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123'!Q292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4.9" customHeight="1" x14ac:dyDescent="0.25">
      <c r="A295" s="270" t="s">
        <v>2247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123'!Q293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4.9" customHeight="1" x14ac:dyDescent="0.25">
      <c r="A296" s="270" t="s">
        <v>2248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123'!Q294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4.9" customHeight="1" x14ac:dyDescent="0.25">
      <c r="A297" s="270" t="s">
        <v>2249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123'!Q295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4.9" customHeight="1" x14ac:dyDescent="0.25">
      <c r="A298" s="270" t="s">
        <v>2250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123'!Q296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4.9" customHeight="1" x14ac:dyDescent="0.25">
      <c r="A299" s="265" t="s">
        <v>2251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123'!Q297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4.9" customHeight="1" x14ac:dyDescent="0.25">
      <c r="A300" s="265" t="s">
        <v>2252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123'!Q298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4.9" customHeight="1" x14ac:dyDescent="0.25">
      <c r="A301" s="270" t="s">
        <v>2253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123'!Q299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4.9" customHeight="1" x14ac:dyDescent="0.25">
      <c r="A302" s="270" t="s">
        <v>2254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123'!Q300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4.9" customHeight="1" x14ac:dyDescent="0.25">
      <c r="A303" s="270" t="s">
        <v>2255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123'!Q301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4.9" customHeight="1" x14ac:dyDescent="0.25">
      <c r="A304" s="270" t="s">
        <v>2256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123'!Q302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4.9" customHeight="1" x14ac:dyDescent="0.25">
      <c r="A305" s="270" t="s">
        <v>2257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123'!Q303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4.9" customHeight="1" x14ac:dyDescent="0.25">
      <c r="A306" s="265" t="s">
        <v>2258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123'!Q304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4.9" customHeight="1" x14ac:dyDescent="0.25">
      <c r="A307" s="265" t="s">
        <v>2259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123'!Q305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4.9" customHeight="1" x14ac:dyDescent="0.25">
      <c r="A308" s="270" t="s">
        <v>2260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123'!Q306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4.9" customHeight="1" x14ac:dyDescent="0.25">
      <c r="A309" s="270" t="s">
        <v>2261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123'!Q307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4.9" customHeight="1" x14ac:dyDescent="0.25">
      <c r="A310" s="270" t="s">
        <v>2262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123'!Q308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4.9" customHeight="1" x14ac:dyDescent="0.25">
      <c r="A311" s="265" t="s">
        <v>2263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123'!Q309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4.9" customHeight="1" x14ac:dyDescent="0.25">
      <c r="A312" s="265" t="s">
        <v>2264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123'!Q310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4.9" customHeight="1" x14ac:dyDescent="0.25">
      <c r="A313" s="270" t="s">
        <v>2265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123'!Q311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4.9" customHeight="1" x14ac:dyDescent="0.25">
      <c r="A314" s="281" t="s">
        <v>1696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1">
        <f>SUM(AE266:AE313)</f>
        <v>4.1666666666666625</v>
      </c>
      <c r="AF314" s="49"/>
      <c r="AG314" s="60">
        <f>SUM(AG266:AG313)</f>
        <v>48</v>
      </c>
      <c r="AH314" s="74"/>
      <c r="AI314" s="75"/>
      <c r="AJ314" s="75"/>
      <c r="AK314" s="75"/>
    </row>
    <row r="315" spans="1:37" ht="24.9" customHeight="1" x14ac:dyDescent="0.25">
      <c r="A315" s="282" t="s">
        <v>1697</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1">
        <f>AE314/$AE$23*100</f>
        <v>99.999999999999915</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3" t="s">
        <v>195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7" t="s">
        <v>186</v>
      </c>
      <c r="AE317" s="88" t="s">
        <v>8</v>
      </c>
      <c r="AF317" s="60" t="s">
        <v>1666</v>
      </c>
      <c r="AG317" s="60" t="s">
        <v>1667</v>
      </c>
      <c r="AH317" s="60" t="s">
        <v>1668</v>
      </c>
      <c r="AI317" s="70" t="s">
        <v>1669</v>
      </c>
      <c r="AJ317" s="60"/>
      <c r="AK317" s="70" t="s">
        <v>1670</v>
      </c>
    </row>
    <row r="318" spans="1:37" ht="24.9" customHeight="1" x14ac:dyDescent="0.25">
      <c r="A318" s="270" t="s">
        <v>2266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123'!Q314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4.9" customHeight="1" x14ac:dyDescent="0.25">
      <c r="A319" s="270" t="s">
        <v>2267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123'!Q315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4.9" customHeight="1" x14ac:dyDescent="0.25">
      <c r="A320" s="270" t="s">
        <v>2268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123'!Q316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4.9" customHeight="1" x14ac:dyDescent="0.25">
      <c r="A321" s="270" t="s">
        <v>2269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123'!Q317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4.9" customHeight="1" x14ac:dyDescent="0.25">
      <c r="A322" s="270" t="s">
        <v>2270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123'!Q318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4.9" customHeight="1" x14ac:dyDescent="0.25">
      <c r="A323" s="281" t="s">
        <v>1698</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1">
        <f>SUM(AE318:AE322)</f>
        <v>4.1666666666666661</v>
      </c>
      <c r="AF323" s="49"/>
      <c r="AG323" s="60">
        <f>SUM(AG318:AG322)</f>
        <v>5</v>
      </c>
      <c r="AH323" s="74"/>
      <c r="AI323" s="75"/>
      <c r="AJ323" s="75"/>
      <c r="AK323" s="75"/>
    </row>
    <row r="324" spans="1:37" ht="24.9" customHeight="1" x14ac:dyDescent="0.25">
      <c r="A324" s="282" t="s">
        <v>1699</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4" t="s">
        <v>2271</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8</v>
      </c>
      <c r="AF330" s="60" t="s">
        <v>1666</v>
      </c>
      <c r="AG330" s="60" t="s">
        <v>1667</v>
      </c>
      <c r="AH330" s="60" t="s">
        <v>1668</v>
      </c>
      <c r="AI330" s="70" t="s">
        <v>1669</v>
      </c>
      <c r="AJ330" s="60"/>
      <c r="AK330" s="70" t="s">
        <v>1670</v>
      </c>
    </row>
    <row r="331" spans="1:37" ht="24.9" customHeight="1" x14ac:dyDescent="0.25">
      <c r="A331" s="270" t="s">
        <v>1019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123'!Q326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4.9" customHeight="1" x14ac:dyDescent="0.25">
      <c r="A332" s="270" t="s">
        <v>1020</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123'!Q327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4.9" customHeight="1" x14ac:dyDescent="0.25">
      <c r="A333" s="270" t="s">
        <v>2273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123'!Q328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4.9" customHeight="1" x14ac:dyDescent="0.25">
      <c r="A334" s="270" t="s">
        <v>2274</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123'!Q329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4.9" customHeight="1" x14ac:dyDescent="0.25">
      <c r="A335" s="265" t="s">
        <v>2275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123'!Q330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4.9" customHeight="1" x14ac:dyDescent="0.25">
      <c r="A336" s="265" t="s">
        <v>2276</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123'!Q331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4.9" customHeight="1" x14ac:dyDescent="0.25">
      <c r="A337" s="270" t="s">
        <v>2277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123'!Q332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4.9" customHeight="1" x14ac:dyDescent="0.25">
      <c r="A338" s="270" t="s">
        <v>2278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123'!Q333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4.9" customHeight="1" x14ac:dyDescent="0.25">
      <c r="A339" s="281" t="s">
        <v>1700</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123'!Q334</f>
        <v>0</v>
      </c>
      <c r="AE339" s="71">
        <f>SUM(AE331:AE338)</f>
        <v>4.1666666666666652</v>
      </c>
      <c r="AF339" s="49"/>
      <c r="AG339" s="60">
        <f>SUM(AG331:AG338)</f>
        <v>8</v>
      </c>
      <c r="AH339" s="74"/>
      <c r="AI339" s="75"/>
      <c r="AJ339" s="75"/>
      <c r="AK339" s="75"/>
    </row>
    <row r="340" spans="1:37" ht="24.9" customHeight="1" x14ac:dyDescent="0.25">
      <c r="A340" s="282" t="s">
        <v>1701</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3" t="s">
        <v>195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7" t="s">
        <v>186</v>
      </c>
      <c r="AE342" s="88" t="s">
        <v>8</v>
      </c>
      <c r="AF342" s="60" t="s">
        <v>1666</v>
      </c>
      <c r="AG342" s="60" t="s">
        <v>1667</v>
      </c>
      <c r="AH342" s="60" t="s">
        <v>1668</v>
      </c>
      <c r="AI342" s="70" t="s">
        <v>1669</v>
      </c>
      <c r="AJ342" s="60"/>
      <c r="AK342" s="70" t="s">
        <v>1670</v>
      </c>
    </row>
    <row r="343" spans="1:37" ht="24.9" customHeight="1" x14ac:dyDescent="0.25">
      <c r="A343" s="270" t="s">
        <v>1027</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123'!Q336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4.9" customHeight="1" x14ac:dyDescent="0.25">
      <c r="A344" s="270" t="s">
        <v>1028</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123'!Q337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4.9" customHeight="1" x14ac:dyDescent="0.25">
      <c r="A345" s="270" t="s">
        <v>1029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123'!Q338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4.9" customHeight="1" x14ac:dyDescent="0.25">
      <c r="A346" s="270" t="s">
        <v>1030</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123'!Q339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4.9" customHeight="1" x14ac:dyDescent="0.25">
      <c r="A347" s="270" t="s">
        <v>2279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123'!Q340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4.9" customHeight="1" x14ac:dyDescent="0.25">
      <c r="A348" s="281" t="s">
        <v>1702</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1">
        <f>SUM(AE341:AE347)</f>
        <v>4.1666666666666661</v>
      </c>
      <c r="AF348" s="49"/>
      <c r="AG348" s="60">
        <f>SUM(AG343:AG347)</f>
        <v>5</v>
      </c>
      <c r="AH348" s="74"/>
      <c r="AI348" s="75"/>
      <c r="AJ348" s="75"/>
      <c r="AK348" s="75"/>
    </row>
    <row r="349" spans="1:37" ht="24.9" customHeight="1" x14ac:dyDescent="0.25">
      <c r="A349" s="282" t="s">
        <v>1703</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4" t="s">
        <v>2280</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8</v>
      </c>
      <c r="AF355" s="60" t="s">
        <v>1666</v>
      </c>
      <c r="AG355" s="60" t="s">
        <v>1667</v>
      </c>
      <c r="AH355" s="60" t="s">
        <v>1668</v>
      </c>
      <c r="AI355" s="70" t="s">
        <v>1669</v>
      </c>
      <c r="AJ355" s="60"/>
      <c r="AK355" s="70" t="s">
        <v>1670</v>
      </c>
    </row>
    <row r="356" spans="1:37" ht="24.9" customHeight="1" x14ac:dyDescent="0.25">
      <c r="A356" s="270" t="s">
        <v>2281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123'!Q349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4.9" customHeight="1" x14ac:dyDescent="0.25">
      <c r="A357" s="270" t="s">
        <v>1020</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123'!Q350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4.9" customHeight="1" x14ac:dyDescent="0.25">
      <c r="A358" s="270" t="s">
        <v>2283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123'!Q351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4.9" customHeight="1" x14ac:dyDescent="0.25">
      <c r="A359" s="270" t="s">
        <v>2284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123'!Q352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4.9" customHeight="1" x14ac:dyDescent="0.25">
      <c r="A360" s="270" t="s">
        <v>2285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123'!Q353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4.9" customHeight="1" x14ac:dyDescent="0.25">
      <c r="A361" s="270" t="s">
        <v>2286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123'!Q354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4.9" customHeight="1" x14ac:dyDescent="0.25">
      <c r="A362" s="270" t="s">
        <v>2287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123'!Q355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4.9" customHeight="1" x14ac:dyDescent="0.25">
      <c r="A363" s="270" t="s">
        <v>2288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123'!Q356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4.9" customHeight="1" x14ac:dyDescent="0.25">
      <c r="A364" s="270" t="s">
        <v>2289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123'!Q357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4.9" customHeight="1" x14ac:dyDescent="0.25">
      <c r="A365" s="270" t="s">
        <v>2290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123'!Q358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4.9" customHeight="1" x14ac:dyDescent="0.25">
      <c r="A366" s="270" t="s">
        <v>2291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123'!Q359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4.9" customHeight="1" x14ac:dyDescent="0.25">
      <c r="A367" s="270" t="s">
        <v>2292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123'!Q360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4.9" customHeight="1" x14ac:dyDescent="0.25">
      <c r="A368" s="270" t="s">
        <v>1377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123'!Q361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4.9" customHeight="1" x14ac:dyDescent="0.25">
      <c r="A369" s="270" t="s">
        <v>2293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123'!Q362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4.9" customHeight="1" x14ac:dyDescent="0.25">
      <c r="A370" s="270" t="s">
        <v>2294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123'!Q363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4.9" customHeight="1" x14ac:dyDescent="0.25">
      <c r="A371" s="270" t="s">
        <v>2295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123'!Q364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4.9" customHeight="1" x14ac:dyDescent="0.25">
      <c r="A372" s="270" t="s">
        <v>2296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123'!Q365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4.9" customHeight="1" x14ac:dyDescent="0.25">
      <c r="A373" s="270" t="s">
        <v>2297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123'!Q366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4.9" customHeight="1" x14ac:dyDescent="0.25">
      <c r="A374" s="270" t="s">
        <v>2298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123'!Q367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4.9" customHeight="1" x14ac:dyDescent="0.25">
      <c r="A375" s="270" t="s">
        <v>2299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123'!Q368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4.9" customHeight="1" x14ac:dyDescent="0.25">
      <c r="A376" s="270" t="s">
        <v>2300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123'!Q369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4.9" customHeight="1" x14ac:dyDescent="0.25">
      <c r="A377" s="270" t="s">
        <v>2301</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123'!Q370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4.9" customHeight="1" x14ac:dyDescent="0.25">
      <c r="A378" s="270" t="s">
        <v>2302</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123'!Q371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4.9" customHeight="1" x14ac:dyDescent="0.25">
      <c r="A379" s="281" t="s">
        <v>1704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1">
        <f>SUM(AE356:AE378)</f>
        <v>4.1666666666666652</v>
      </c>
      <c r="AF379" s="49"/>
      <c r="AG379" s="60">
        <f>SUM(AG356:AG378)</f>
        <v>23</v>
      </c>
      <c r="AH379" s="74"/>
      <c r="AI379" s="75"/>
      <c r="AJ379" s="75"/>
      <c r="AK379" s="75"/>
    </row>
    <row r="380" spans="1:37" ht="24.9" customHeight="1" x14ac:dyDescent="0.25">
      <c r="A380" s="282" t="s">
        <v>1705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1">
        <f>AE379/$AE$23*100</f>
        <v>99.999999999999972</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3" t="s">
        <v>195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7" t="s">
        <v>186</v>
      </c>
      <c r="AE382" s="88" t="s">
        <v>8</v>
      </c>
      <c r="AF382" s="60" t="s">
        <v>1666</v>
      </c>
      <c r="AG382" s="60" t="s">
        <v>1667</v>
      </c>
      <c r="AH382" s="60" t="s">
        <v>1668</v>
      </c>
      <c r="AI382" s="70" t="s">
        <v>1669</v>
      </c>
      <c r="AJ382" s="60"/>
      <c r="AK382" s="70" t="s">
        <v>1670</v>
      </c>
    </row>
    <row r="383" spans="1:37" ht="24.9" customHeight="1" x14ac:dyDescent="0.25">
      <c r="A383" s="270" t="s">
        <v>2303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123'!Q374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4.9" customHeight="1" x14ac:dyDescent="0.25">
      <c r="A384" s="270" t="s">
        <v>1095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123'!Q375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4.9" customHeight="1" x14ac:dyDescent="0.25">
      <c r="A385" s="270" t="s">
        <v>1096</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123'!Q376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4.9" customHeight="1" x14ac:dyDescent="0.25">
      <c r="A386" s="270" t="s">
        <v>1097</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123'!Q377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4.9" customHeight="1" x14ac:dyDescent="0.25">
      <c r="A387" s="270" t="s">
        <v>2304</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123'!Q378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4.9" customHeight="1" x14ac:dyDescent="0.25">
      <c r="A388" s="281" t="s">
        <v>1706</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1">
        <f>SUM(AE381:AE387)</f>
        <v>4.1666666666666661</v>
      </c>
      <c r="AF388" s="49"/>
      <c r="AG388" s="60">
        <f>SUM(AG383:AG387)</f>
        <v>5</v>
      </c>
      <c r="AH388" s="74"/>
      <c r="AI388" s="75"/>
      <c r="AJ388" s="75"/>
      <c r="AK388" s="75"/>
    </row>
    <row r="389" spans="1:37" ht="24.9" customHeight="1" x14ac:dyDescent="0.25">
      <c r="A389" s="282" t="s">
        <v>1707</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4" t="s">
        <v>2305</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8</v>
      </c>
      <c r="AF395" s="60" t="s">
        <v>1666</v>
      </c>
      <c r="AG395" s="60" t="s">
        <v>1667</v>
      </c>
      <c r="AH395" s="60" t="s">
        <v>1668</v>
      </c>
      <c r="AI395" s="70" t="s">
        <v>1669</v>
      </c>
      <c r="AJ395" s="60"/>
      <c r="AK395" s="70" t="s">
        <v>1670</v>
      </c>
    </row>
    <row r="396" spans="1:37" ht="24.9" customHeight="1" x14ac:dyDescent="0.25">
      <c r="A396" s="270" t="s">
        <v>2306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123'!Q387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4.9" customHeight="1" x14ac:dyDescent="0.25">
      <c r="A397" s="270" t="s">
        <v>2308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123'!Q388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4.9" customHeight="1" x14ac:dyDescent="0.25">
      <c r="A398" s="270" t="s">
        <v>2309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123'!Q389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4.9" customHeight="1" x14ac:dyDescent="0.25">
      <c r="A399" s="270" t="s">
        <v>2310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123'!Q390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4.9" customHeight="1" x14ac:dyDescent="0.25">
      <c r="A400" s="270" t="s">
        <v>2311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123'!Q391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4.9" customHeight="1" x14ac:dyDescent="0.25">
      <c r="A401" s="270" t="s">
        <v>2312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123'!Q392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4.9" customHeight="1" x14ac:dyDescent="0.25">
      <c r="A402" s="270" t="s">
        <v>2313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123'!Q393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4.9" customHeight="1" x14ac:dyDescent="0.25">
      <c r="A403" s="270" t="s">
        <v>2314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123'!Q394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4.9" customHeight="1" x14ac:dyDescent="0.25">
      <c r="A404" s="281" t="s">
        <v>1708</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1">
        <f>SUM(AE396:AE403)</f>
        <v>4.1666666666666652</v>
      </c>
      <c r="AF404" s="49"/>
      <c r="AG404" s="60">
        <f>SUM(AG396:AG403)</f>
        <v>8</v>
      </c>
      <c r="AH404" s="74"/>
      <c r="AI404" s="75"/>
      <c r="AJ404" s="75"/>
      <c r="AK404" s="75"/>
    </row>
    <row r="405" spans="1:37" ht="24.9" customHeight="1" x14ac:dyDescent="0.25">
      <c r="A405" s="282" t="s">
        <v>1709</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1">
        <f>AE404/$AE$23*100</f>
        <v>99.999999999999972</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3" t="s">
        <v>195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7" t="s">
        <v>186</v>
      </c>
      <c r="AE407" s="88" t="s">
        <v>8</v>
      </c>
      <c r="AF407" s="60" t="s">
        <v>1666</v>
      </c>
      <c r="AG407" s="60" t="s">
        <v>1667</v>
      </c>
      <c r="AH407" s="60" t="s">
        <v>1668</v>
      </c>
      <c r="AI407" s="70" t="s">
        <v>1669</v>
      </c>
      <c r="AJ407" s="60"/>
      <c r="AK407" s="70" t="s">
        <v>1670</v>
      </c>
    </row>
    <row r="408" spans="1:37" ht="24.9" customHeight="1" x14ac:dyDescent="0.25">
      <c r="A408" s="270" t="s">
        <v>1027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123'!Q397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4.9" customHeight="1" x14ac:dyDescent="0.25">
      <c r="A409" s="270" t="s">
        <v>1028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123'!Q398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4.9" customHeight="1" x14ac:dyDescent="0.25">
      <c r="A410" s="270" t="s">
        <v>1029</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123'!Q399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4.9" customHeight="1" x14ac:dyDescent="0.25">
      <c r="A411" s="270" t="s">
        <v>1030</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123'!Q400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4.9" customHeight="1" x14ac:dyDescent="0.25">
      <c r="A412" s="270" t="s">
        <v>2315</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123'!Q401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4.9" customHeight="1" x14ac:dyDescent="0.25">
      <c r="A413" s="281" t="s">
        <v>1710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1">
        <f>SUM(AE406:AE412)</f>
        <v>4.1666666666666661</v>
      </c>
      <c r="AF413" s="49"/>
      <c r="AG413" s="60">
        <f>SUM(AG408:AG412)</f>
        <v>5</v>
      </c>
      <c r="AH413" s="74"/>
      <c r="AI413" s="75"/>
      <c r="AJ413" s="75"/>
      <c r="AK413" s="75"/>
    </row>
    <row r="414" spans="1:37" ht="24.9" customHeight="1" x14ac:dyDescent="0.25">
      <c r="A414" s="282" t="s">
        <v>1711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4" t="s">
        <v>2316</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8</v>
      </c>
      <c r="AF420" s="60" t="s">
        <v>1666</v>
      </c>
      <c r="AG420" s="60" t="s">
        <v>1667</v>
      </c>
      <c r="AH420" s="60" t="s">
        <v>1668</v>
      </c>
      <c r="AI420" s="70" t="s">
        <v>1669</v>
      </c>
      <c r="AJ420" s="60"/>
      <c r="AK420" s="70" t="s">
        <v>1670</v>
      </c>
    </row>
    <row r="421" spans="1:37" ht="24.9" customHeight="1" x14ac:dyDescent="0.25">
      <c r="A421" s="270" t="s">
        <v>2317</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123'!Q410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4.9" customHeight="1" x14ac:dyDescent="0.25">
      <c r="A422" s="270" t="s">
        <v>2319</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123'!Q411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4.9" customHeight="1" x14ac:dyDescent="0.25">
      <c r="A423" s="270" t="s">
        <v>2320</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123'!Q412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4.9" customHeight="1" x14ac:dyDescent="0.25">
      <c r="A424" s="270" t="s">
        <v>2321</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123'!Q413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4.9" customHeight="1" x14ac:dyDescent="0.25">
      <c r="A425" s="265" t="s">
        <v>2322</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123'!Q414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4.9" customHeight="1" x14ac:dyDescent="0.25">
      <c r="A426" s="265" t="s">
        <v>2076</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123'!Q415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4.9" customHeight="1" x14ac:dyDescent="0.25">
      <c r="A427" s="270" t="s">
        <v>2323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123'!Q416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4.9" customHeight="1" x14ac:dyDescent="0.25">
      <c r="A428" s="270" t="s">
        <v>2324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123'!Q417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4.9" customHeight="1" x14ac:dyDescent="0.25">
      <c r="A429" s="270" t="s">
        <v>2325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123'!Q418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4.9" customHeight="1" x14ac:dyDescent="0.25">
      <c r="A430" s="270" t="s">
        <v>2326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123'!Q419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4.9" customHeight="1" x14ac:dyDescent="0.25">
      <c r="A431" s="270" t="s">
        <v>2327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123'!Q420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4.9" customHeight="1" x14ac:dyDescent="0.25">
      <c r="A432" s="265" t="s">
        <v>1525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123'!Q421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4.9" customHeight="1" x14ac:dyDescent="0.25">
      <c r="A433" s="265" t="s">
        <v>2328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123'!Q422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4.9" customHeight="1" x14ac:dyDescent="0.25">
      <c r="A434" s="270" t="s">
        <v>2329</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123'!Q423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4.9" customHeight="1" x14ac:dyDescent="0.25">
      <c r="A435" s="270" t="s">
        <v>2330</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123'!Q424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4.9" customHeight="1" x14ac:dyDescent="0.25">
      <c r="A436" s="270" t="s">
        <v>2331</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123'!Q425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4.9" customHeight="1" x14ac:dyDescent="0.25">
      <c r="A437" s="265" t="s">
        <v>2332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123'!Q426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4.9" customHeight="1" x14ac:dyDescent="0.25">
      <c r="A438" s="265" t="s">
        <v>2333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123'!Q427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4.9" customHeight="1" x14ac:dyDescent="0.25">
      <c r="A439" s="270" t="s">
        <v>2334</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123'!Q428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4.9" customHeight="1" x14ac:dyDescent="0.25">
      <c r="A440" s="270" t="s">
        <v>2335</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123'!Q429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4.9" customHeight="1" x14ac:dyDescent="0.25">
      <c r="A441" s="270" t="s">
        <v>2336</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123'!Q430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4.9" customHeight="1" x14ac:dyDescent="0.25">
      <c r="A442" s="270" t="s">
        <v>1293</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123'!Q431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4.9" customHeight="1" x14ac:dyDescent="0.25">
      <c r="A443" s="270" t="s">
        <v>2337</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123'!Q432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4.9" customHeight="1" x14ac:dyDescent="0.25">
      <c r="A444" s="265" t="s">
        <v>2338</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123'!Q433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4.9" customHeight="1" x14ac:dyDescent="0.25">
      <c r="A445" s="265" t="s">
        <v>2339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123'!Q434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4.9" customHeight="1" x14ac:dyDescent="0.25">
      <c r="A446" s="270" t="s">
        <v>2340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123'!Q435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4.9" customHeight="1" x14ac:dyDescent="0.25">
      <c r="A447" s="270" t="s">
        <v>2341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123'!Q436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4.9" customHeight="1" x14ac:dyDescent="0.25">
      <c r="A448" s="270" t="s">
        <v>2342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123'!Q437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4.9" customHeight="1" x14ac:dyDescent="0.25">
      <c r="A449" s="265" t="s">
        <v>2343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123'!Q438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4.9" customHeight="1" x14ac:dyDescent="0.25">
      <c r="A450" s="270" t="s">
        <v>2247</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123'!Q439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4.9" customHeight="1" x14ac:dyDescent="0.25">
      <c r="A451" s="265" t="s">
        <v>2344</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123'!Q440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4.9" customHeight="1" x14ac:dyDescent="0.25">
      <c r="A452" s="265" t="s">
        <v>2345</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123'!Q441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4.9" customHeight="1" x14ac:dyDescent="0.25">
      <c r="A453" s="281" t="s">
        <v>1712</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SUM(AE421:AE452)</f>
        <v>4.1666666666666679</v>
      </c>
      <c r="AF453" s="49"/>
      <c r="AG453" s="60">
        <f>SUM(AG421:AG452)</f>
        <v>32</v>
      </c>
      <c r="AH453" s="74"/>
      <c r="AI453" s="75"/>
      <c r="AJ453" s="75"/>
      <c r="AK453" s="75"/>
    </row>
    <row r="454" spans="1:37" ht="24.9" customHeight="1" x14ac:dyDescent="0.25">
      <c r="A454" s="282" t="s">
        <v>1713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1">
        <f>AE453/$AE$23*100</f>
        <v>100.00000000000004</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3" t="s">
        <v>195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7" t="s">
        <v>186</v>
      </c>
      <c r="AE456" s="88" t="s">
        <v>8</v>
      </c>
      <c r="AF456" s="60" t="s">
        <v>1666</v>
      </c>
      <c r="AG456" s="60" t="s">
        <v>1667</v>
      </c>
      <c r="AH456" s="60" t="s">
        <v>1668</v>
      </c>
      <c r="AI456" s="70" t="s">
        <v>1669</v>
      </c>
      <c r="AJ456" s="60"/>
      <c r="AK456" s="70" t="s">
        <v>1670</v>
      </c>
    </row>
    <row r="457" spans="1:37" ht="24.9" customHeight="1" x14ac:dyDescent="0.25">
      <c r="A457" s="270" t="s">
        <v>2346</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123'!Q444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4.9" customHeight="1" x14ac:dyDescent="0.25">
      <c r="A458" s="270" t="s">
        <v>2347</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123'!Q445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4.9" customHeight="1" x14ac:dyDescent="0.25">
      <c r="A459" s="270" t="s">
        <v>2348</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123'!Q446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4.9" customHeight="1" x14ac:dyDescent="0.25">
      <c r="A460" s="270" t="s">
        <v>2349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123'!Q447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4.9" customHeight="1" x14ac:dyDescent="0.25">
      <c r="A461" s="270" t="s">
        <v>2350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123'!Q448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4.9" customHeight="1" x14ac:dyDescent="0.25">
      <c r="A462" s="281" t="s">
        <v>1714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SUM(AE455:AE461)</f>
        <v>4.1666666666666661</v>
      </c>
      <c r="AF462" s="49"/>
      <c r="AG462" s="60">
        <f>SUM(AG457:AG461)</f>
        <v>5</v>
      </c>
      <c r="AH462" s="74"/>
      <c r="AI462" s="75"/>
      <c r="AJ462" s="75"/>
      <c r="AK462" s="75"/>
    </row>
    <row r="463" spans="1:37" ht="24.9" customHeight="1" x14ac:dyDescent="0.25">
      <c r="A463" s="282" t="s">
        <v>1715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4" t="s">
        <v>2351</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8</v>
      </c>
      <c r="AF469" s="60" t="s">
        <v>1666</v>
      </c>
      <c r="AG469" s="60" t="s">
        <v>1667</v>
      </c>
      <c r="AH469" s="60" t="s">
        <v>1668</v>
      </c>
      <c r="AI469" s="70" t="s">
        <v>1669</v>
      </c>
      <c r="AJ469" s="60"/>
      <c r="AK469" s="70" t="s">
        <v>1670</v>
      </c>
    </row>
    <row r="470" spans="1:37" ht="24.9" customHeight="1" x14ac:dyDescent="0.25">
      <c r="A470" s="270" t="s">
        <v>2352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123'!Q457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4.9" customHeight="1" x14ac:dyDescent="0.25">
      <c r="A471" s="270" t="s">
        <v>2354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123'!Q458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4.9" customHeight="1" x14ac:dyDescent="0.25">
      <c r="A472" s="270" t="s">
        <v>2355</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123'!Q459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4.9" customHeight="1" x14ac:dyDescent="0.25">
      <c r="A473" s="270" t="s">
        <v>2310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123'!Q460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4.9" customHeight="1" x14ac:dyDescent="0.25">
      <c r="A474" s="265" t="s">
        <v>2356</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123'!Q461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4.9" customHeight="1" x14ac:dyDescent="0.25">
      <c r="A475" s="265" t="s">
        <v>2357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123'!Q462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4.9" customHeight="1" x14ac:dyDescent="0.25">
      <c r="A476" s="270" t="s">
        <v>2358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123'!Q463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4.9" customHeight="1" x14ac:dyDescent="0.25">
      <c r="A477" s="270" t="s">
        <v>2359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123'!Q464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4.9" customHeight="1" x14ac:dyDescent="0.25">
      <c r="A478" s="281" t="s">
        <v>1716</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1">
        <f>SUM(AE470:AE477)</f>
        <v>4.1666666666666652</v>
      </c>
      <c r="AF478" s="49"/>
      <c r="AG478" s="60">
        <f>SUM(AG470:AG477)</f>
        <v>8</v>
      </c>
      <c r="AH478" s="74"/>
      <c r="AI478" s="75"/>
      <c r="AJ478" s="75"/>
      <c r="AK478" s="75"/>
    </row>
    <row r="479" spans="1:37" ht="24.9" customHeight="1" x14ac:dyDescent="0.25">
      <c r="A479" s="282" t="s">
        <v>1717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AE478/$AE$23*100</f>
        <v>99.999999999999972</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3" t="s">
        <v>195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7" t="s">
        <v>186</v>
      </c>
      <c r="AE481" s="88" t="s">
        <v>8</v>
      </c>
      <c r="AF481" s="60" t="s">
        <v>1666</v>
      </c>
      <c r="AG481" s="60" t="s">
        <v>1667</v>
      </c>
      <c r="AH481" s="60" t="s">
        <v>1668</v>
      </c>
      <c r="AI481" s="70" t="s">
        <v>1669</v>
      </c>
      <c r="AJ481" s="60"/>
      <c r="AK481" s="70" t="s">
        <v>1670</v>
      </c>
    </row>
    <row r="482" spans="1:37" ht="24.9" customHeight="1" x14ac:dyDescent="0.25">
      <c r="A482" s="270" t="s">
        <v>2360</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123'!Q467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4.9" customHeight="1" x14ac:dyDescent="0.25">
      <c r="A483" s="270" t="s">
        <v>1028</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123'!Q468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4.9" customHeight="1" x14ac:dyDescent="0.25">
      <c r="A484" s="270" t="s">
        <v>1029</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123'!Q469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4.9" customHeight="1" x14ac:dyDescent="0.25">
      <c r="A485" s="270" t="s">
        <v>1030</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123'!Q470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4.9" customHeight="1" x14ac:dyDescent="0.25">
      <c r="A486" s="270" t="s">
        <v>2361</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123'!Q471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4.9" customHeight="1" x14ac:dyDescent="0.25">
      <c r="A487" s="281" t="s">
        <v>1718</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123'!Q472</f>
        <v>0</v>
      </c>
      <c r="AE487" s="71">
        <f>SUM(AE480:AE486)</f>
        <v>4.1666666666666661</v>
      </c>
      <c r="AF487" s="49"/>
      <c r="AG487" s="60">
        <f>SUM(AG482:AG486)</f>
        <v>5</v>
      </c>
      <c r="AH487" s="74"/>
      <c r="AI487" s="75"/>
      <c r="AJ487" s="75"/>
      <c r="AK487" s="75"/>
    </row>
    <row r="488" spans="1:37" ht="24.9" customHeight="1" x14ac:dyDescent="0.25">
      <c r="A488" s="282" t="s">
        <v>1719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4" t="s">
        <v>2362</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8</v>
      </c>
      <c r="AF494" s="60" t="s">
        <v>1666</v>
      </c>
      <c r="AG494" s="60" t="s">
        <v>1667</v>
      </c>
      <c r="AH494" s="60" t="s">
        <v>1668</v>
      </c>
      <c r="AI494" s="70" t="s">
        <v>1669</v>
      </c>
      <c r="AJ494" s="60"/>
      <c r="AK494" s="70" t="s">
        <v>1670</v>
      </c>
    </row>
    <row r="495" spans="1:37" ht="24.9" customHeight="1" x14ac:dyDescent="0.25">
      <c r="A495" s="270" t="s">
        <v>1019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123'!Q480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4.9" customHeight="1" x14ac:dyDescent="0.25">
      <c r="A496" s="270" t="s">
        <v>1020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123'!Q481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4.9" customHeight="1" x14ac:dyDescent="0.25">
      <c r="A497" s="270" t="s">
        <v>2363</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123'!Q482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4.9" customHeight="1" x14ac:dyDescent="0.25">
      <c r="A498" s="270" t="s">
        <v>2364</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123'!Q483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4.9" customHeight="1" x14ac:dyDescent="0.25">
      <c r="A499" s="265" t="s">
        <v>2365</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123'!Q484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4.9" customHeight="1" x14ac:dyDescent="0.25">
      <c r="A500" s="265" t="s">
        <v>2366</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123'!Q485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4.9" customHeight="1" x14ac:dyDescent="0.25">
      <c r="A501" s="270" t="s">
        <v>2367</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123'!Q486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4.9" customHeight="1" x14ac:dyDescent="0.25">
      <c r="A502" s="270" t="s">
        <v>1105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123'!Q487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4.9" customHeight="1" x14ac:dyDescent="0.25">
      <c r="A503" s="270" t="s">
        <v>2368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123'!Q488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4.9" customHeight="1" x14ac:dyDescent="0.25">
      <c r="A504" s="270" t="s">
        <v>2369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123'!Q489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4.9" customHeight="1" x14ac:dyDescent="0.25">
      <c r="A505" s="281" t="s">
        <v>1720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1">
        <f>SUM(AE495:AE504)</f>
        <v>4.1666666666666661</v>
      </c>
      <c r="AF505" s="49"/>
      <c r="AG505" s="60">
        <f>SUM(AG495:AG504)</f>
        <v>10</v>
      </c>
      <c r="AH505" s="74"/>
      <c r="AI505" s="75"/>
      <c r="AJ505" s="75"/>
      <c r="AK505" s="75"/>
    </row>
    <row r="506" spans="1:37" ht="24.9" customHeight="1" x14ac:dyDescent="0.25">
      <c r="A506" s="282" t="s">
        <v>1721</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3" t="s">
        <v>195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7" t="s">
        <v>186</v>
      </c>
      <c r="AE508" s="88" t="s">
        <v>8</v>
      </c>
      <c r="AF508" s="60" t="s">
        <v>1666</v>
      </c>
      <c r="AG508" s="60" t="s">
        <v>1667</v>
      </c>
      <c r="AH508" s="60" t="s">
        <v>1668</v>
      </c>
      <c r="AI508" s="70" t="s">
        <v>1669</v>
      </c>
      <c r="AJ508" s="60"/>
      <c r="AK508" s="70" t="s">
        <v>1670</v>
      </c>
    </row>
    <row r="509" spans="1:37" ht="24.9" customHeight="1" x14ac:dyDescent="0.25">
      <c r="A509" s="270" t="s">
        <v>1041</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123'!Q492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4.9" customHeight="1" x14ac:dyDescent="0.25">
      <c r="A510" s="270" t="s">
        <v>1042</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123'!Q493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4.9" customHeight="1" x14ac:dyDescent="0.25">
      <c r="A511" s="270" t="s">
        <v>1043</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123'!Q494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4.9" customHeight="1" x14ac:dyDescent="0.25">
      <c r="A512" s="270" t="s">
        <v>1044</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123'!Q495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4.9" customHeight="1" x14ac:dyDescent="0.25">
      <c r="A513" s="270" t="s">
        <v>2370</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123'!Q496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4.9" customHeight="1" x14ac:dyDescent="0.25">
      <c r="A514" s="281" t="s">
        <v>1722</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1">
        <f>SUM(AE507:AE513)</f>
        <v>4.1666666666666661</v>
      </c>
      <c r="AF514" s="49"/>
      <c r="AG514" s="60">
        <f>SUM(AG509:AG513)</f>
        <v>5</v>
      </c>
      <c r="AH514" s="74"/>
      <c r="AI514" s="75"/>
      <c r="AJ514" s="75"/>
      <c r="AK514" s="75"/>
    </row>
    <row r="515" spans="1:37" ht="24.9" customHeight="1" x14ac:dyDescent="0.25">
      <c r="A515" s="282" t="s">
        <v>1723</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4" t="s">
        <v>2371</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8</v>
      </c>
      <c r="AF521" s="60" t="s">
        <v>1666</v>
      </c>
      <c r="AG521" s="60" t="s">
        <v>1667</v>
      </c>
      <c r="AH521" s="60" t="s">
        <v>1668</v>
      </c>
      <c r="AI521" s="70" t="s">
        <v>1669</v>
      </c>
      <c r="AJ521" s="60"/>
      <c r="AK521" s="70" t="s">
        <v>1670</v>
      </c>
    </row>
    <row r="522" spans="1:37" ht="24.9" customHeight="1" x14ac:dyDescent="0.25">
      <c r="A522" s="270" t="s">
        <v>1019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123'!Q505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4.9" customHeight="1" x14ac:dyDescent="0.25">
      <c r="A523" s="270" t="s">
        <v>1020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123'!Q506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4.9" customHeight="1" x14ac:dyDescent="0.25">
      <c r="A524" s="270" t="s">
        <v>2372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123'!Q507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4.9" customHeight="1" x14ac:dyDescent="0.25">
      <c r="A525" s="270" t="s">
        <v>2373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123'!Q508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4.9" customHeight="1" x14ac:dyDescent="0.25">
      <c r="A526" s="265" t="s">
        <v>2374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123'!Q509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4.9" customHeight="1" x14ac:dyDescent="0.25">
      <c r="A527" s="265" t="s">
        <v>2375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123'!Q510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4.9" customHeight="1" x14ac:dyDescent="0.25">
      <c r="A528" s="281" t="s">
        <v>1724</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1">
        <f>SUM(AE522:AE527)</f>
        <v>4.1666666666666661</v>
      </c>
      <c r="AF528" s="49"/>
      <c r="AG528" s="60">
        <f>SUM(AG522:AG527)</f>
        <v>6</v>
      </c>
      <c r="AH528" s="74"/>
      <c r="AI528" s="75"/>
      <c r="AJ528" s="75"/>
      <c r="AK528" s="75"/>
    </row>
    <row r="529" spans="1:37" ht="24.9" customHeight="1" x14ac:dyDescent="0.25">
      <c r="A529" s="282" t="s">
        <v>1725</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3" t="s">
        <v>195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7" t="s">
        <v>186</v>
      </c>
      <c r="AE531" s="88" t="s">
        <v>8</v>
      </c>
      <c r="AF531" s="60" t="s">
        <v>1666</v>
      </c>
      <c r="AG531" s="60" t="s">
        <v>1667</v>
      </c>
      <c r="AH531" s="60" t="s">
        <v>1668</v>
      </c>
      <c r="AI531" s="70" t="s">
        <v>1669</v>
      </c>
      <c r="AJ531" s="60"/>
      <c r="AK531" s="70" t="s">
        <v>1670</v>
      </c>
    </row>
    <row r="532" spans="1:37" ht="24.9" customHeight="1" x14ac:dyDescent="0.25">
      <c r="A532" s="270" t="s">
        <v>2376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123'!Q513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4.9" customHeight="1" x14ac:dyDescent="0.25">
      <c r="A533" s="270" t="s">
        <v>2377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123'!Q514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4.9" customHeight="1" x14ac:dyDescent="0.25">
      <c r="A534" s="270" t="s">
        <v>2378</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123'!Q515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4.9" customHeight="1" x14ac:dyDescent="0.25">
      <c r="A535" s="270" t="s">
        <v>2379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123'!Q516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4.9" customHeight="1" x14ac:dyDescent="0.25">
      <c r="A536" s="270" t="s">
        <v>2380</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123'!Q517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4.9" customHeight="1" x14ac:dyDescent="0.25">
      <c r="A537" s="281" t="s">
        <v>1726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1">
        <f>SUM(AE530:AE536)</f>
        <v>4.1666666666666661</v>
      </c>
      <c r="AF537" s="49"/>
      <c r="AG537" s="60">
        <f>SUM(AG532:AG536)</f>
        <v>5</v>
      </c>
      <c r="AH537" s="74"/>
      <c r="AI537" s="75"/>
      <c r="AJ537" s="75"/>
      <c r="AK537" s="75"/>
    </row>
    <row r="538" spans="1:37" ht="24.9" customHeight="1" x14ac:dyDescent="0.25">
      <c r="A538" s="282" t="s">
        <v>1727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4" t="s">
        <v>2381</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8</v>
      </c>
      <c r="AF544" s="60" t="s">
        <v>1666</v>
      </c>
      <c r="AG544" s="60" t="s">
        <v>1667</v>
      </c>
      <c r="AH544" s="60" t="s">
        <v>1668</v>
      </c>
      <c r="AI544" s="70" t="s">
        <v>1669</v>
      </c>
      <c r="AJ544" s="60"/>
      <c r="AK544" s="70" t="s">
        <v>1670</v>
      </c>
    </row>
    <row r="545" spans="1:37" ht="24.9" customHeight="1" x14ac:dyDescent="0.25">
      <c r="A545" s="270" t="s">
        <v>2382</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123'!Q526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4.9" customHeight="1" x14ac:dyDescent="0.25">
      <c r="A546" s="270" t="s">
        <v>2319</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123'!Q527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4.9" customHeight="1" x14ac:dyDescent="0.25">
      <c r="A547" s="270" t="s">
        <v>2384</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123'!Q528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4.9" customHeight="1" x14ac:dyDescent="0.25">
      <c r="A548" s="270" t="s">
        <v>2310</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123'!Q529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4.9" customHeight="1" x14ac:dyDescent="0.25">
      <c r="A549" s="265" t="s">
        <v>2385</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123'!Q530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4.9" customHeight="1" x14ac:dyDescent="0.25">
      <c r="A550" s="265" t="s">
        <v>2386</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123'!Q531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4.9" customHeight="1" x14ac:dyDescent="0.25">
      <c r="A551" s="270" t="s">
        <v>2387</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123'!Q532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4.9" customHeight="1" x14ac:dyDescent="0.25">
      <c r="A552" s="270" t="s">
        <v>2388</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123'!Q533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4.9" customHeight="1" x14ac:dyDescent="0.25">
      <c r="A553" s="270" t="s">
        <v>2389</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123'!Q534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4.9" customHeight="1" x14ac:dyDescent="0.25">
      <c r="A554" s="270" t="s">
        <v>2390</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123'!Q535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4.9" customHeight="1" x14ac:dyDescent="0.25">
      <c r="A555" s="270" t="s">
        <v>2391</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123'!Q536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4.9" customHeight="1" x14ac:dyDescent="0.25">
      <c r="A556" s="281" t="s">
        <v>1728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SUM(AE545:AE555)</f>
        <v>4.166666666666667</v>
      </c>
      <c r="AF556" s="49"/>
      <c r="AG556" s="60">
        <f>SUM(AG545:AG555)</f>
        <v>11</v>
      </c>
      <c r="AH556" s="74"/>
      <c r="AI556" s="75"/>
      <c r="AJ556" s="75"/>
      <c r="AK556" s="75"/>
    </row>
    <row r="557" spans="1:37" ht="24.9" customHeight="1" x14ac:dyDescent="0.25">
      <c r="A557" s="282" t="s">
        <v>1729</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1">
        <f>AE556/$AE$23*100</f>
        <v>100.00000000000003</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3" t="s">
        <v>195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7" t="s">
        <v>186</v>
      </c>
      <c r="AE559" s="88" t="s">
        <v>8</v>
      </c>
      <c r="AF559" s="60" t="s">
        <v>1666</v>
      </c>
      <c r="AG559" s="60" t="s">
        <v>1667</v>
      </c>
      <c r="AH559" s="60" t="s">
        <v>1668</v>
      </c>
      <c r="AI559" s="70" t="s">
        <v>1669</v>
      </c>
      <c r="AJ559" s="60"/>
      <c r="AK559" s="70" t="s">
        <v>1670</v>
      </c>
    </row>
    <row r="560" spans="1:37" ht="24.9" customHeight="1" x14ac:dyDescent="0.25">
      <c r="A560" s="270" t="s">
        <v>1419</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123'!Q539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4.9" customHeight="1" x14ac:dyDescent="0.25">
      <c r="A561" s="270" t="s">
        <v>1420</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123'!Q540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4.9" customHeight="1" x14ac:dyDescent="0.25">
      <c r="A562" s="270" t="s">
        <v>1421</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123'!Q541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4.9" customHeight="1" x14ac:dyDescent="0.25">
      <c r="A563" s="270" t="s">
        <v>1422</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123'!Q542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4.9" customHeight="1" x14ac:dyDescent="0.25">
      <c r="A564" s="270" t="s">
        <v>2392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123'!Q543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4.9" customHeight="1" x14ac:dyDescent="0.25">
      <c r="A565" s="281" t="s">
        <v>1730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SUM(AE558:AE564)</f>
        <v>4.1666666666666661</v>
      </c>
      <c r="AF565" s="49"/>
      <c r="AG565" s="60">
        <f>SUM(AG560:AG564)</f>
        <v>5</v>
      </c>
      <c r="AH565" s="74"/>
      <c r="AI565" s="75"/>
      <c r="AJ565" s="75"/>
      <c r="AK565" s="75"/>
    </row>
    <row r="566" spans="1:37" ht="24.9" customHeight="1" x14ac:dyDescent="0.25">
      <c r="A566" s="282" t="s">
        <v>1731</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4" t="s">
        <v>2393</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8</v>
      </c>
      <c r="AF572" s="60" t="s">
        <v>1666</v>
      </c>
      <c r="AG572" s="60" t="s">
        <v>1667</v>
      </c>
      <c r="AH572" s="60" t="s">
        <v>1668</v>
      </c>
      <c r="AI572" s="70" t="s">
        <v>1669</v>
      </c>
      <c r="AJ572" s="60"/>
      <c r="AK572" s="70" t="s">
        <v>1670</v>
      </c>
    </row>
    <row r="573" spans="1:37" ht="24.9" customHeight="1" x14ac:dyDescent="0.25">
      <c r="A573" s="270" t="s">
        <v>1019</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123'!Q552</f>
        <v>2</v>
      </c>
      <c r="AE573" s="71">
        <f t="shared" ref="AE573:AE582" si="105">IF(AG573=1,AK573,AG573)</f>
        <v>0.41666666666666663</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0.41666666666666663</v>
      </c>
    </row>
    <row r="574" spans="1:37" ht="24.9" customHeight="1" x14ac:dyDescent="0.25">
      <c r="A574" s="270" t="s">
        <v>1020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123'!Q553</f>
        <v>2</v>
      </c>
      <c r="AE574" s="71">
        <f t="shared" si="105"/>
        <v>0.41666666666666663</v>
      </c>
      <c r="AF574" s="92">
        <f t="shared" si="106"/>
        <v>1</v>
      </c>
      <c r="AG574" s="60">
        <f t="shared" si="107"/>
        <v>1</v>
      </c>
      <c r="AH574" s="72">
        <f t="shared" si="108"/>
        <v>1</v>
      </c>
      <c r="AI574" s="73">
        <f t="shared" si="109"/>
        <v>0.1</v>
      </c>
      <c r="AJ574" s="73">
        <f t="shared" si="110"/>
        <v>0.1</v>
      </c>
      <c r="AK574" s="73">
        <f t="shared" si="111"/>
        <v>0.41666666666666663</v>
      </c>
    </row>
    <row r="575" spans="1:37" ht="24.9" customHeight="1" x14ac:dyDescent="0.25">
      <c r="A575" s="270" t="s">
        <v>2395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123'!Q554</f>
        <v>2</v>
      </c>
      <c r="AE575" s="71">
        <f t="shared" si="105"/>
        <v>0.41666666666666663</v>
      </c>
      <c r="AF575" s="92">
        <f t="shared" si="106"/>
        <v>1</v>
      </c>
      <c r="AG575" s="60">
        <f t="shared" si="107"/>
        <v>1</v>
      </c>
      <c r="AH575" s="72">
        <f t="shared" si="108"/>
        <v>1</v>
      </c>
      <c r="AI575" s="73">
        <f t="shared" si="109"/>
        <v>0.1</v>
      </c>
      <c r="AJ575" s="73">
        <f t="shared" si="110"/>
        <v>0.1</v>
      </c>
      <c r="AK575" s="73">
        <f t="shared" si="111"/>
        <v>0.41666666666666663</v>
      </c>
    </row>
    <row r="576" spans="1:37" ht="24.9" customHeight="1" x14ac:dyDescent="0.25">
      <c r="A576" s="270" t="s">
        <v>2396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123'!Q555</f>
        <v>2</v>
      </c>
      <c r="AE576" s="71">
        <f t="shared" si="105"/>
        <v>0.41666666666666663</v>
      </c>
      <c r="AF576" s="92">
        <f t="shared" si="106"/>
        <v>1</v>
      </c>
      <c r="AG576" s="60">
        <f t="shared" si="107"/>
        <v>1</v>
      </c>
      <c r="AH576" s="72">
        <f t="shared" si="108"/>
        <v>1</v>
      </c>
      <c r="AI576" s="73">
        <f t="shared" si="109"/>
        <v>0.1</v>
      </c>
      <c r="AJ576" s="73">
        <f t="shared" si="110"/>
        <v>0.1</v>
      </c>
      <c r="AK576" s="73">
        <f t="shared" si="111"/>
        <v>0.41666666666666663</v>
      </c>
    </row>
    <row r="577" spans="1:37" ht="24.9" customHeight="1" x14ac:dyDescent="0.25">
      <c r="A577" s="265" t="s">
        <v>2397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123'!Q556</f>
        <v>2</v>
      </c>
      <c r="AE577" s="71">
        <f t="shared" si="105"/>
        <v>0.41666666666666663</v>
      </c>
      <c r="AF577" s="92">
        <f t="shared" si="106"/>
        <v>1</v>
      </c>
      <c r="AG577" s="60">
        <f t="shared" si="107"/>
        <v>1</v>
      </c>
      <c r="AH577" s="72">
        <f t="shared" si="108"/>
        <v>1</v>
      </c>
      <c r="AI577" s="73">
        <f t="shared" si="109"/>
        <v>0.1</v>
      </c>
      <c r="AJ577" s="73">
        <f t="shared" si="110"/>
        <v>0.1</v>
      </c>
      <c r="AK577" s="73">
        <f t="shared" si="111"/>
        <v>0.41666666666666663</v>
      </c>
    </row>
    <row r="578" spans="1:37" ht="24.9" customHeight="1" x14ac:dyDescent="0.25">
      <c r="A578" s="265" t="s">
        <v>2398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123'!Q557</f>
        <v>2</v>
      </c>
      <c r="AE578" s="71">
        <f t="shared" si="105"/>
        <v>0.41666666666666663</v>
      </c>
      <c r="AF578" s="92">
        <f t="shared" si="106"/>
        <v>1</v>
      </c>
      <c r="AG578" s="60">
        <f t="shared" si="107"/>
        <v>1</v>
      </c>
      <c r="AH578" s="72">
        <f t="shared" si="108"/>
        <v>1</v>
      </c>
      <c r="AI578" s="73">
        <f t="shared" si="109"/>
        <v>0.1</v>
      </c>
      <c r="AJ578" s="73">
        <f t="shared" si="110"/>
        <v>0.1</v>
      </c>
      <c r="AK578" s="73">
        <f t="shared" si="111"/>
        <v>0.41666666666666663</v>
      </c>
    </row>
    <row r="579" spans="1:37" ht="24.9" customHeight="1" x14ac:dyDescent="0.25">
      <c r="A579" s="270" t="s">
        <v>2399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123'!Q558</f>
        <v>2</v>
      </c>
      <c r="AE579" s="71">
        <f t="shared" si="105"/>
        <v>0.41666666666666663</v>
      </c>
      <c r="AF579" s="92">
        <f t="shared" si="106"/>
        <v>1</v>
      </c>
      <c r="AG579" s="60">
        <f t="shared" si="107"/>
        <v>1</v>
      </c>
      <c r="AH579" s="72">
        <f t="shared" si="108"/>
        <v>1</v>
      </c>
      <c r="AI579" s="73">
        <f t="shared" si="109"/>
        <v>0.1</v>
      </c>
      <c r="AJ579" s="73">
        <f t="shared" si="110"/>
        <v>0.1</v>
      </c>
      <c r="AK579" s="73">
        <f t="shared" si="111"/>
        <v>0.41666666666666663</v>
      </c>
    </row>
    <row r="580" spans="1:37" ht="24.9" customHeight="1" x14ac:dyDescent="0.25">
      <c r="A580" s="270" t="s">
        <v>2400</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123'!Q559</f>
        <v>2</v>
      </c>
      <c r="AE580" s="71">
        <f t="shared" si="105"/>
        <v>0.41666666666666663</v>
      </c>
      <c r="AF580" s="92">
        <f t="shared" si="106"/>
        <v>1</v>
      </c>
      <c r="AG580" s="60">
        <f t="shared" si="107"/>
        <v>1</v>
      </c>
      <c r="AH580" s="72">
        <f t="shared" si="108"/>
        <v>1</v>
      </c>
      <c r="AI580" s="73">
        <f t="shared" si="109"/>
        <v>0.1</v>
      </c>
      <c r="AJ580" s="73">
        <f t="shared" si="110"/>
        <v>0.1</v>
      </c>
      <c r="AK580" s="73">
        <f t="shared" si="111"/>
        <v>0.41666666666666663</v>
      </c>
    </row>
    <row r="581" spans="1:37" ht="24.9" customHeight="1" x14ac:dyDescent="0.25">
      <c r="A581" s="270" t="s">
        <v>2401</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123'!Q560</f>
        <v>2</v>
      </c>
      <c r="AE581" s="71">
        <f t="shared" si="105"/>
        <v>0.41666666666666663</v>
      </c>
      <c r="AF581" s="92">
        <f t="shared" si="106"/>
        <v>1</v>
      </c>
      <c r="AG581" s="60">
        <f t="shared" si="107"/>
        <v>1</v>
      </c>
      <c r="AH581" s="72">
        <f t="shared" si="108"/>
        <v>1</v>
      </c>
      <c r="AI581" s="73">
        <f t="shared" si="109"/>
        <v>0.1</v>
      </c>
      <c r="AJ581" s="73">
        <f t="shared" si="110"/>
        <v>0.1</v>
      </c>
      <c r="AK581" s="73">
        <f t="shared" si="111"/>
        <v>0.41666666666666663</v>
      </c>
    </row>
    <row r="582" spans="1:37" ht="24.9" customHeight="1" x14ac:dyDescent="0.25">
      <c r="A582" s="270" t="s">
        <v>2402</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123'!Q561</f>
        <v>2</v>
      </c>
      <c r="AE582" s="71">
        <f t="shared" si="105"/>
        <v>0.41666666666666663</v>
      </c>
      <c r="AF582" s="92">
        <f t="shared" si="106"/>
        <v>1</v>
      </c>
      <c r="AG582" s="60">
        <f t="shared" si="107"/>
        <v>1</v>
      </c>
      <c r="AH582" s="72">
        <f t="shared" si="108"/>
        <v>1</v>
      </c>
      <c r="AI582" s="73">
        <f t="shared" si="109"/>
        <v>0.1</v>
      </c>
      <c r="AJ582" s="73">
        <f t="shared" si="110"/>
        <v>0.1</v>
      </c>
      <c r="AK582" s="73">
        <f t="shared" si="111"/>
        <v>0.41666666666666663</v>
      </c>
    </row>
    <row r="583" spans="1:37" ht="24.9" customHeight="1" x14ac:dyDescent="0.25">
      <c r="A583" s="281" t="s">
        <v>1732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1">
        <f>SUM(AE573:AE582)</f>
        <v>4.1666666666666661</v>
      </c>
      <c r="AF583" s="49"/>
      <c r="AG583" s="60">
        <f>SUM(AG573:AG582)</f>
        <v>10</v>
      </c>
      <c r="AH583" s="74"/>
      <c r="AI583" s="75"/>
      <c r="AJ583" s="75"/>
      <c r="AK583" s="75"/>
    </row>
    <row r="584" spans="1:37" ht="24.9" customHeight="1" x14ac:dyDescent="0.25">
      <c r="A584" s="282" t="s">
        <v>1733</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1">
        <f>AE583/$AE$23*100</f>
        <v>100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3" t="s">
        <v>195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7" t="s">
        <v>186</v>
      </c>
      <c r="AE586" s="88" t="s">
        <v>8</v>
      </c>
      <c r="AF586" s="60" t="s">
        <v>1666</v>
      </c>
      <c r="AG586" s="60" t="s">
        <v>1667</v>
      </c>
      <c r="AH586" s="60" t="s">
        <v>1668</v>
      </c>
      <c r="AI586" s="70" t="s">
        <v>1669</v>
      </c>
      <c r="AJ586" s="60"/>
      <c r="AK586" s="70" t="s">
        <v>1670</v>
      </c>
    </row>
    <row r="587" spans="1:37" ht="24.9" customHeight="1" x14ac:dyDescent="0.25">
      <c r="A587" s="270" t="s">
        <v>1041</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123'!Q564</f>
        <v>2</v>
      </c>
      <c r="AE587" s="71">
        <f>IF(AG587=1,AK587,AG587)</f>
        <v>0.83333333333333326</v>
      </c>
      <c r="AF587" s="92">
        <f>AD587/2</f>
        <v>1</v>
      </c>
      <c r="AG587" s="60">
        <f>IF(AND(AF587&gt;=0,AF587&lt;=1),1,"No aplica")</f>
        <v>1</v>
      </c>
      <c r="AH587" s="72">
        <f>AD587/(AG587*2)</f>
        <v>1</v>
      </c>
      <c r="AI587" s="73">
        <f>IF(AG587=1,AG587/$AG$592,"No aplica")</f>
        <v>0.2</v>
      </c>
      <c r="AJ587" s="73">
        <f>AF587*AI587</f>
        <v>0.2</v>
      </c>
      <c r="AK587" s="73">
        <f>AJ587*$AE$23</f>
        <v>0.83333333333333326</v>
      </c>
    </row>
    <row r="588" spans="1:37" ht="24.9" customHeight="1" x14ac:dyDescent="0.25">
      <c r="A588" s="270" t="s">
        <v>1042</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123'!Q565</f>
        <v>2</v>
      </c>
      <c r="AE588" s="71">
        <f>IF(AG588=1,AK588,AG588)</f>
        <v>0.83333333333333326</v>
      </c>
      <c r="AF588" s="92">
        <f>AD588/2</f>
        <v>1</v>
      </c>
      <c r="AG588" s="60">
        <f>IF(AND(AF588&gt;=0,AF588&lt;=1),1,"No aplica")</f>
        <v>1</v>
      </c>
      <c r="AH588" s="72">
        <f>AD588/(AG588*2)</f>
        <v>1</v>
      </c>
      <c r="AI588" s="73">
        <f>IF(AG588=1,AG588/$AG$592,"No aplica")</f>
        <v>0.2</v>
      </c>
      <c r="AJ588" s="73">
        <f>AF588*AI588</f>
        <v>0.2</v>
      </c>
      <c r="AK588" s="73">
        <f>AJ588*$AE$23</f>
        <v>0.83333333333333326</v>
      </c>
    </row>
    <row r="589" spans="1:37" ht="24.9" customHeight="1" x14ac:dyDescent="0.25">
      <c r="A589" s="270" t="s">
        <v>1043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123'!Q566</f>
        <v>2</v>
      </c>
      <c r="AE589" s="71">
        <f>IF(AG589=1,AK589,AG589)</f>
        <v>0.83333333333333326</v>
      </c>
      <c r="AF589" s="92">
        <f>AD589/2</f>
        <v>1</v>
      </c>
      <c r="AG589" s="60">
        <f>IF(AND(AF589&gt;=0,AF589&lt;=1),1,"No aplica")</f>
        <v>1</v>
      </c>
      <c r="AH589" s="72">
        <f>AD589/(AG589*2)</f>
        <v>1</v>
      </c>
      <c r="AI589" s="73">
        <f>IF(AG589=1,AG589/$AG$592,"No aplica")</f>
        <v>0.2</v>
      </c>
      <c r="AJ589" s="73">
        <f>AF589*AI589</f>
        <v>0.2</v>
      </c>
      <c r="AK589" s="73">
        <f>AJ589*$AE$23</f>
        <v>0.83333333333333326</v>
      </c>
    </row>
    <row r="590" spans="1:37" ht="24.9" customHeight="1" x14ac:dyDescent="0.25">
      <c r="A590" s="270" t="s">
        <v>1044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123'!Q567</f>
        <v>2</v>
      </c>
      <c r="AE590" s="71">
        <f>IF(AG590=1,AK590,AG590)</f>
        <v>0.83333333333333326</v>
      </c>
      <c r="AF590" s="92">
        <f>AD590/2</f>
        <v>1</v>
      </c>
      <c r="AG590" s="60">
        <f>IF(AND(AF590&gt;=0,AF590&lt;=1),1,"No aplica")</f>
        <v>1</v>
      </c>
      <c r="AH590" s="72">
        <f>AD590/(AG590*2)</f>
        <v>1</v>
      </c>
      <c r="AI590" s="73">
        <f>IF(AG590=1,AG590/$AG$592,"No aplica")</f>
        <v>0.2</v>
      </c>
      <c r="AJ590" s="73">
        <f>AF590*AI590</f>
        <v>0.2</v>
      </c>
      <c r="AK590" s="73">
        <f>AJ590*$AE$23</f>
        <v>0.83333333333333326</v>
      </c>
    </row>
    <row r="591" spans="1:37" ht="24.9" customHeight="1" x14ac:dyDescent="0.25">
      <c r="A591" s="270" t="s">
        <v>2403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123'!Q568</f>
        <v>2</v>
      </c>
      <c r="AE591" s="71">
        <f>IF(AG591=1,AK591,AG591)</f>
        <v>0.83333333333333326</v>
      </c>
      <c r="AF591" s="92">
        <f>AD591/2</f>
        <v>1</v>
      </c>
      <c r="AG591" s="60">
        <f>IF(AND(AF591&gt;=0,AF591&lt;=1),1,"No aplica")</f>
        <v>1</v>
      </c>
      <c r="AH591" s="72">
        <f>AD591/(AG591*2)</f>
        <v>1</v>
      </c>
      <c r="AI591" s="73">
        <f>IF(AG591=1,AG591/$AG$592,"No aplica")</f>
        <v>0.2</v>
      </c>
      <c r="AJ591" s="73">
        <f>AF591*AI591</f>
        <v>0.2</v>
      </c>
      <c r="AK591" s="73">
        <f>AJ591*$AE$23</f>
        <v>0.83333333333333326</v>
      </c>
    </row>
    <row r="592" spans="1:37" ht="24.9" customHeight="1" x14ac:dyDescent="0.25">
      <c r="A592" s="281" t="s">
        <v>1734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SUM(AE585:AE591)</f>
        <v>4.1666666666666661</v>
      </c>
      <c r="AF592" s="49"/>
      <c r="AG592" s="60">
        <f>SUM(AG587:AG591)</f>
        <v>5</v>
      </c>
      <c r="AH592" s="74"/>
      <c r="AI592" s="75"/>
      <c r="AJ592" s="75"/>
      <c r="AK592" s="75"/>
    </row>
    <row r="593" spans="1:37" ht="24.9" customHeight="1" x14ac:dyDescent="0.25">
      <c r="A593" s="282" t="s">
        <v>1735</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1">
        <f>AE592/$AE$23*100</f>
        <v>100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4" t="s">
        <v>536</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8</v>
      </c>
      <c r="AF599" s="60" t="s">
        <v>1666</v>
      </c>
      <c r="AG599" s="60" t="s">
        <v>1667</v>
      </c>
      <c r="AH599" s="60" t="s">
        <v>1668</v>
      </c>
      <c r="AI599" s="70" t="s">
        <v>1669</v>
      </c>
      <c r="AJ599" s="60"/>
      <c r="AK599" s="70" t="s">
        <v>1670</v>
      </c>
    </row>
    <row r="600" spans="1:37" ht="24.9" customHeight="1" x14ac:dyDescent="0.25">
      <c r="A600" s="270" t="s">
        <v>1019</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123'!Q577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4.9" customHeight="1" x14ac:dyDescent="0.25">
      <c r="A601" s="270" t="s">
        <v>1020</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123'!Q578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4.9" customHeight="1" x14ac:dyDescent="0.25">
      <c r="A602" s="270" t="s">
        <v>2404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123'!Q579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4.9" customHeight="1" x14ac:dyDescent="0.25">
      <c r="A603" s="270" t="s">
        <v>2405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123'!Q580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4.9" customHeight="1" x14ac:dyDescent="0.25">
      <c r="A604" s="281" t="s">
        <v>1736</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1">
        <f>SUM(AE600:AE603)</f>
        <v>4.1666666666666661</v>
      </c>
      <c r="AF604" s="49"/>
      <c r="AG604" s="60">
        <f>SUM(AG600:AG603)</f>
        <v>4</v>
      </c>
      <c r="AH604" s="74"/>
      <c r="AI604" s="75"/>
      <c r="AJ604" s="75"/>
      <c r="AK604" s="75"/>
    </row>
    <row r="605" spans="1:37" ht="24.9" customHeight="1" x14ac:dyDescent="0.25">
      <c r="A605" s="282" t="s">
        <v>1737</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3" t="s">
        <v>195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7" t="s">
        <v>186</v>
      </c>
      <c r="AE607" s="88" t="s">
        <v>8</v>
      </c>
      <c r="AF607" s="60" t="s">
        <v>1666</v>
      </c>
      <c r="AG607" s="60" t="s">
        <v>1667</v>
      </c>
      <c r="AH607" s="60" t="s">
        <v>1668</v>
      </c>
      <c r="AI607" s="70" t="s">
        <v>1669</v>
      </c>
      <c r="AJ607" s="60"/>
      <c r="AK607" s="70" t="s">
        <v>1670</v>
      </c>
    </row>
    <row r="608" spans="1:37" ht="24.9" customHeight="1" x14ac:dyDescent="0.25">
      <c r="A608" s="270" t="s">
        <v>2406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123'!Q583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4.9" customHeight="1" x14ac:dyDescent="0.25">
      <c r="A609" s="270" t="s">
        <v>2407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123'!Q584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4.9" customHeight="1" x14ac:dyDescent="0.25">
      <c r="A610" s="270" t="s">
        <v>2408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123'!Q585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4.9" customHeight="1" x14ac:dyDescent="0.25">
      <c r="A611" s="270" t="s">
        <v>2409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123'!Q586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4.9" customHeight="1" x14ac:dyDescent="0.25">
      <c r="A612" s="270" t="s">
        <v>2410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123'!Q587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4.9" customHeight="1" x14ac:dyDescent="0.25">
      <c r="A613" s="281" t="s">
        <v>1738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SUM(AE606:AE612)</f>
        <v>4.1666666666666661</v>
      </c>
      <c r="AF613" s="49"/>
      <c r="AG613" s="60">
        <f>SUM(AG608:AG612)</f>
        <v>5</v>
      </c>
      <c r="AH613" s="74"/>
      <c r="AI613" s="75"/>
      <c r="AJ613" s="75"/>
      <c r="AK613" s="75"/>
    </row>
    <row r="614" spans="1:37" ht="24.9" customHeight="1" x14ac:dyDescent="0.25">
      <c r="A614" s="282" t="s">
        <v>1739</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4" t="s">
        <v>2411</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8</v>
      </c>
      <c r="AF620" s="60" t="s">
        <v>1666</v>
      </c>
      <c r="AG620" s="60" t="s">
        <v>1667</v>
      </c>
      <c r="AH620" s="60" t="s">
        <v>1668</v>
      </c>
      <c r="AI620" s="70" t="s">
        <v>1669</v>
      </c>
      <c r="AJ620" s="60"/>
      <c r="AK620" s="70" t="s">
        <v>1670</v>
      </c>
    </row>
    <row r="621" spans="1:37" ht="24.9" customHeight="1" x14ac:dyDescent="0.25">
      <c r="A621" s="270" t="s">
        <v>2412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123'!Q596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4.9" customHeight="1" x14ac:dyDescent="0.25">
      <c r="A622" s="270" t="s">
        <v>2414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123'!Q597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4.9" customHeight="1" x14ac:dyDescent="0.25">
      <c r="A623" s="270" t="s">
        <v>2415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123'!Q598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4.9" customHeight="1" x14ac:dyDescent="0.25">
      <c r="A624" s="270" t="s">
        <v>2310</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123'!Q599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4.9" customHeight="1" x14ac:dyDescent="0.25">
      <c r="A625" s="265" t="s">
        <v>2416</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123'!Q600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4.9" customHeight="1" x14ac:dyDescent="0.25">
      <c r="A626" s="265" t="s">
        <v>2417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123'!Q601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4.9" customHeight="1" x14ac:dyDescent="0.25">
      <c r="A627" s="270" t="s">
        <v>2418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123'!Q602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4.9" customHeight="1" x14ac:dyDescent="0.25">
      <c r="A628" s="270" t="s">
        <v>2419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123'!Q603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4.9" customHeight="1" x14ac:dyDescent="0.25">
      <c r="A629" s="270" t="s">
        <v>2420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123'!Q604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4.9" customHeight="1" x14ac:dyDescent="0.25">
      <c r="A630" s="270" t="s">
        <v>2421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123'!Q605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4.9" customHeight="1" x14ac:dyDescent="0.25">
      <c r="A631" s="270" t="s">
        <v>2422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123'!Q606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4.9" customHeight="1" x14ac:dyDescent="0.25">
      <c r="A632" s="281" t="s">
        <v>1740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1">
        <f>SUM(AE621:AE631)</f>
        <v>4.166666666666667</v>
      </c>
      <c r="AF632" s="49"/>
      <c r="AG632" s="60">
        <f>SUM(AG621:AG631)</f>
        <v>11</v>
      </c>
      <c r="AH632" s="74"/>
      <c r="AI632" s="75"/>
      <c r="AJ632" s="75"/>
      <c r="AK632" s="75"/>
    </row>
    <row r="633" spans="1:37" ht="24.9" customHeight="1" x14ac:dyDescent="0.25">
      <c r="A633" s="282" t="s">
        <v>1741</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3" t="s">
        <v>195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7" t="s">
        <v>186</v>
      </c>
      <c r="AE635" s="88" t="s">
        <v>8</v>
      </c>
      <c r="AF635" s="60" t="s">
        <v>1666</v>
      </c>
      <c r="AG635" s="60" t="s">
        <v>1667</v>
      </c>
      <c r="AH635" s="60" t="s">
        <v>1668</v>
      </c>
      <c r="AI635" s="70" t="s">
        <v>1669</v>
      </c>
      <c r="AJ635" s="60"/>
      <c r="AK635" s="70" t="s">
        <v>1670</v>
      </c>
    </row>
    <row r="636" spans="1:37" ht="24.9" customHeight="1" x14ac:dyDescent="0.25">
      <c r="A636" s="270" t="s">
        <v>1419</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123'!Q609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4.9" customHeight="1" x14ac:dyDescent="0.25">
      <c r="A637" s="270" t="s">
        <v>1420</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123'!Q610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4.9" customHeight="1" x14ac:dyDescent="0.25">
      <c r="A638" s="270" t="s">
        <v>1421</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123'!Q611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4.9" customHeight="1" x14ac:dyDescent="0.25">
      <c r="A639" s="270" t="s">
        <v>1422</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123'!Q612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4.9" customHeight="1" x14ac:dyDescent="0.25">
      <c r="A640" s="270" t="s">
        <v>2423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123'!Q613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4.9" customHeight="1" x14ac:dyDescent="0.25">
      <c r="A641" s="281" t="s">
        <v>1742</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1">
        <f>SUM(AE636:AE640)</f>
        <v>4.1666666666666661</v>
      </c>
      <c r="AF641" s="49"/>
      <c r="AG641" s="60">
        <f>SUM(AG636:AG640)</f>
        <v>5</v>
      </c>
      <c r="AH641" s="74"/>
      <c r="AI641" s="75"/>
      <c r="AJ641" s="75"/>
      <c r="AK641" s="75"/>
    </row>
    <row r="642" spans="1:37" ht="24.9" customHeight="1" x14ac:dyDescent="0.25">
      <c r="A642" s="282" t="s">
        <v>1743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4" t="s">
        <v>2424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8</v>
      </c>
      <c r="AF648" s="60" t="s">
        <v>1666</v>
      </c>
      <c r="AG648" s="60" t="s">
        <v>1667</v>
      </c>
      <c r="AH648" s="60" t="s">
        <v>1668</v>
      </c>
      <c r="AI648" s="70" t="s">
        <v>1669</v>
      </c>
      <c r="AJ648" s="60"/>
      <c r="AK648" s="70" t="s">
        <v>1670</v>
      </c>
    </row>
    <row r="649" spans="1:37" ht="24.9" customHeight="1" x14ac:dyDescent="0.25">
      <c r="A649" s="270" t="s">
        <v>1019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1020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2425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2426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5" t="s">
        <v>2427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5" t="s">
        <v>2428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2429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2430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2431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1" t="s">
        <v>1744</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1">
        <f>SUM(AE649:AE657)</f>
        <v>0</v>
      </c>
      <c r="AF658" s="49"/>
      <c r="AG658" s="60">
        <f>SUM(AG649:AG657)</f>
        <v>0</v>
      </c>
      <c r="AH658" s="74"/>
      <c r="AI658" s="75"/>
      <c r="AJ658" s="75"/>
      <c r="AK658" s="75"/>
    </row>
    <row r="659" spans="1:37" ht="24.9" customHeight="1" x14ac:dyDescent="0.25">
      <c r="A659" s="282" t="s">
        <v>1745</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3" t="s">
        <v>195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7" t="s">
        <v>186</v>
      </c>
      <c r="AE661" s="88" t="s">
        <v>8</v>
      </c>
      <c r="AF661" s="60" t="s">
        <v>1666</v>
      </c>
      <c r="AG661" s="60" t="s">
        <v>1667</v>
      </c>
      <c r="AH661" s="60" t="s">
        <v>1668</v>
      </c>
      <c r="AI661" s="70" t="s">
        <v>1669</v>
      </c>
      <c r="AJ661" s="60"/>
      <c r="AK661" s="70" t="s">
        <v>1670</v>
      </c>
    </row>
    <row r="662" spans="1:37" ht="24.9" customHeight="1" x14ac:dyDescent="0.25">
      <c r="A662" s="270" t="s">
        <v>2067</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2068</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2069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2070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2432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1" t="s">
        <v>1746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1">
        <f>SUM(AE660:AE666)</f>
        <v>0</v>
      </c>
      <c r="AF667" s="49"/>
      <c r="AG667" s="60">
        <f>SUM(AG662:AG666)</f>
        <v>0</v>
      </c>
      <c r="AH667" s="74"/>
      <c r="AI667" s="75"/>
      <c r="AJ667" s="75"/>
      <c r="AK667" s="75"/>
    </row>
    <row r="668" spans="1:37" ht="24.9" customHeight="1" x14ac:dyDescent="0.25">
      <c r="A668" s="282" t="s">
        <v>1747</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4" t="s">
        <v>2433</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8</v>
      </c>
      <c r="AF674" s="60" t="s">
        <v>1666</v>
      </c>
      <c r="AG674" s="60" t="s">
        <v>1667</v>
      </c>
      <c r="AH674" s="60" t="s">
        <v>1668</v>
      </c>
      <c r="AI674" s="70" t="s">
        <v>1669</v>
      </c>
      <c r="AJ674" s="60"/>
      <c r="AK674" s="70" t="s">
        <v>1670</v>
      </c>
    </row>
    <row r="675" spans="1:37" ht="24.9" customHeight="1" x14ac:dyDescent="0.25">
      <c r="A675" s="270" t="s">
        <v>2434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123'!Q646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4.9" customHeight="1" x14ac:dyDescent="0.25">
      <c r="A676" s="270" t="s">
        <v>2436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123'!Q647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4.9" customHeight="1" x14ac:dyDescent="0.25">
      <c r="A677" s="270" t="s">
        <v>2437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123'!Q648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4.9" customHeight="1" x14ac:dyDescent="0.25">
      <c r="A678" s="270" t="s">
        <v>2310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123'!Q649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4.9" customHeight="1" x14ac:dyDescent="0.25">
      <c r="A679" s="265" t="s">
        <v>2438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123'!Q650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4.9" customHeight="1" x14ac:dyDescent="0.25">
      <c r="A680" s="265" t="s">
        <v>2439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123'!Q651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4.9" customHeight="1" x14ac:dyDescent="0.25">
      <c r="A681" s="270" t="s">
        <v>2440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123'!Q652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4.9" customHeight="1" x14ac:dyDescent="0.25">
      <c r="A682" s="270" t="s">
        <v>2441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123'!Q653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4.9" customHeight="1" x14ac:dyDescent="0.25">
      <c r="A683" s="270" t="s">
        <v>2442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123'!Q654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4.9" customHeight="1" x14ac:dyDescent="0.25">
      <c r="A684" s="270" t="s">
        <v>2443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123'!Q655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4.9" customHeight="1" x14ac:dyDescent="0.25">
      <c r="A685" s="270" t="s">
        <v>1469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123'!Q656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4.9" customHeight="1" x14ac:dyDescent="0.25">
      <c r="A686" s="265" t="s">
        <v>2444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123'!Q657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4.9" customHeight="1" x14ac:dyDescent="0.25">
      <c r="A687" s="265" t="s">
        <v>2445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123'!Q658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4.9" customHeight="1" x14ac:dyDescent="0.25">
      <c r="A688" s="270" t="s">
        <v>2446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123'!Q659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4.9" customHeight="1" x14ac:dyDescent="0.25">
      <c r="A689" s="281" t="s">
        <v>1748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1">
        <f>SUM(AE675:AE688)</f>
        <v>4.1666666666666652</v>
      </c>
      <c r="AF689" s="49"/>
      <c r="AG689" s="60">
        <f>SUM(AG675:AG688)</f>
        <v>14</v>
      </c>
      <c r="AH689" s="74"/>
      <c r="AI689" s="75"/>
      <c r="AJ689" s="75"/>
      <c r="AK689" s="75"/>
    </row>
    <row r="690" spans="1:37" ht="24.9" customHeight="1" x14ac:dyDescent="0.25">
      <c r="A690" s="282" t="s">
        <v>1749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AE689/$AE$23*100</f>
        <v>99.999999999999972</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3" t="s">
        <v>195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7" t="s">
        <v>186</v>
      </c>
      <c r="AE692" s="88" t="s">
        <v>8</v>
      </c>
      <c r="AF692" s="60" t="s">
        <v>1666</v>
      </c>
      <c r="AG692" s="60" t="s">
        <v>1667</v>
      </c>
      <c r="AH692" s="60" t="s">
        <v>1668</v>
      </c>
      <c r="AI692" s="70" t="s">
        <v>1669</v>
      </c>
      <c r="AJ692" s="60"/>
      <c r="AK692" s="70" t="s">
        <v>1670</v>
      </c>
    </row>
    <row r="693" spans="1:37" ht="24.9" customHeight="1" x14ac:dyDescent="0.25">
      <c r="A693" s="270" t="s">
        <v>1112</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123'!Q662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4.9" customHeight="1" x14ac:dyDescent="0.25">
      <c r="A694" s="270" t="s">
        <v>1113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123'!Q663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4.9" customHeight="1" x14ac:dyDescent="0.25">
      <c r="A695" s="270" t="s">
        <v>1114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123'!Q664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4.9" customHeight="1" x14ac:dyDescent="0.25">
      <c r="A696" s="270" t="s">
        <v>1115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123'!Q665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4.9" customHeight="1" x14ac:dyDescent="0.25">
      <c r="A697" s="270" t="s">
        <v>2447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123'!Q666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4.9" customHeight="1" x14ac:dyDescent="0.25">
      <c r="A698" s="281" t="s">
        <v>1750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1">
        <f>SUM(AE691:AE697)</f>
        <v>4.1666666666666661</v>
      </c>
      <c r="AF698" s="49"/>
      <c r="AG698" s="60">
        <f>SUM(AG693:AG697)</f>
        <v>5</v>
      </c>
      <c r="AH698" s="74"/>
      <c r="AI698" s="75"/>
      <c r="AJ698" s="75"/>
      <c r="AK698" s="75"/>
    </row>
    <row r="699" spans="1:37" ht="24.9" customHeight="1" x14ac:dyDescent="0.25">
      <c r="A699" s="282" t="s">
        <v>1751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4" t="s">
        <v>2448</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8</v>
      </c>
      <c r="AF705" s="60" t="s">
        <v>1666</v>
      </c>
      <c r="AG705" s="60" t="s">
        <v>1667</v>
      </c>
      <c r="AH705" s="60" t="s">
        <v>1668</v>
      </c>
      <c r="AI705" s="70" t="s">
        <v>1669</v>
      </c>
      <c r="AJ705" s="60"/>
      <c r="AK705" s="70" t="s">
        <v>1670</v>
      </c>
    </row>
    <row r="706" spans="1:37" ht="24.9" customHeight="1" x14ac:dyDescent="0.25">
      <c r="A706" s="270" t="s">
        <v>2449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123'!Q675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4.9" customHeight="1" x14ac:dyDescent="0.25">
      <c r="A707" s="270" t="s">
        <v>2451</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123'!Q676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4.9" customHeight="1" x14ac:dyDescent="0.25">
      <c r="A708" s="270" t="s">
        <v>2452</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123'!Q677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4.9" customHeight="1" x14ac:dyDescent="0.25">
      <c r="A709" s="270" t="s">
        <v>2310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123'!Q678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4.9" customHeight="1" x14ac:dyDescent="0.25">
      <c r="A710" s="265" t="s">
        <v>2453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123'!Q679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4.9" customHeight="1" x14ac:dyDescent="0.25">
      <c r="A711" s="265" t="s">
        <v>2454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123'!Q680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4.9" customHeight="1" x14ac:dyDescent="0.25">
      <c r="A712" s="270" t="s">
        <v>2455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123'!Q681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4.9" customHeight="1" x14ac:dyDescent="0.25">
      <c r="A713" s="270" t="s">
        <v>2456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123'!Q682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4.9" customHeight="1" x14ac:dyDescent="0.25">
      <c r="A714" s="270" t="s">
        <v>2457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123'!Q683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4.9" customHeight="1" x14ac:dyDescent="0.25">
      <c r="A715" s="270" t="s">
        <v>2458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123'!Q684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4.9" customHeight="1" x14ac:dyDescent="0.25">
      <c r="A716" s="281" t="s">
        <v>1752</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1">
        <f>SUM(AE706:AE715)</f>
        <v>4.1666666666666661</v>
      </c>
      <c r="AF716" s="49"/>
      <c r="AG716" s="60">
        <f>SUM(AG706:AG715)</f>
        <v>10</v>
      </c>
      <c r="AH716" s="74"/>
      <c r="AI716" s="75"/>
      <c r="AJ716" s="75"/>
      <c r="AK716" s="75"/>
    </row>
    <row r="717" spans="1:37" ht="24.9" customHeight="1" x14ac:dyDescent="0.25">
      <c r="A717" s="282" t="s">
        <v>1753</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1">
        <f>AE716/$AE$23*100</f>
        <v>100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3" t="s">
        <v>195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7" t="s">
        <v>186</v>
      </c>
      <c r="AE719" s="88" t="s">
        <v>8</v>
      </c>
      <c r="AF719" s="60" t="s">
        <v>1666</v>
      </c>
      <c r="AG719" s="60" t="s">
        <v>1667</v>
      </c>
      <c r="AH719" s="60" t="s">
        <v>1668</v>
      </c>
      <c r="AI719" s="70" t="s">
        <v>1669</v>
      </c>
      <c r="AJ719" s="60"/>
      <c r="AK719" s="70" t="s">
        <v>1670</v>
      </c>
    </row>
    <row r="720" spans="1:37" ht="24.9" customHeight="1" x14ac:dyDescent="0.25">
      <c r="A720" s="270" t="s">
        <v>2459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123'!Q687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4.9" customHeight="1" x14ac:dyDescent="0.25">
      <c r="A721" s="270" t="s">
        <v>2460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123'!Q688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4.9" customHeight="1" x14ac:dyDescent="0.25">
      <c r="A722" s="270" t="s">
        <v>2461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123'!Q689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4.9" customHeight="1" x14ac:dyDescent="0.25">
      <c r="A723" s="270" t="s">
        <v>2462</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123'!Q690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4.9" customHeight="1" x14ac:dyDescent="0.25">
      <c r="A724" s="270" t="s">
        <v>2463</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123'!Q691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4.9" customHeight="1" x14ac:dyDescent="0.25">
      <c r="A725" s="270" t="s">
        <v>2464</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123'!Q692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4.9" customHeight="1" x14ac:dyDescent="0.25">
      <c r="A726" s="270" t="s">
        <v>2465</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123'!Q693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4.9" customHeight="1" x14ac:dyDescent="0.25">
      <c r="A727" s="270" t="s">
        <v>2466</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123'!Q694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4.9" customHeight="1" x14ac:dyDescent="0.25">
      <c r="A728" s="270" t="s">
        <v>2467</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123'!Q695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4.9" customHeight="1" x14ac:dyDescent="0.25">
      <c r="A729" s="281" t="s">
        <v>1754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SUM(AE720:AE728)</f>
        <v>4.1666666666666661</v>
      </c>
      <c r="AF729" s="49"/>
      <c r="AG729" s="60">
        <f>SUM(AG720:AG728)</f>
        <v>9</v>
      </c>
      <c r="AH729" s="74"/>
      <c r="AI729" s="75"/>
      <c r="AJ729" s="75"/>
      <c r="AK729" s="75"/>
    </row>
    <row r="730" spans="1:37" ht="24.9" customHeight="1" x14ac:dyDescent="0.25">
      <c r="A730" s="282" t="s">
        <v>1755</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4" t="s">
        <v>2547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8</v>
      </c>
      <c r="AF736" s="60" t="s">
        <v>1666</v>
      </c>
      <c r="AG736" s="60" t="s">
        <v>1667</v>
      </c>
      <c r="AH736" s="60" t="s">
        <v>1668</v>
      </c>
      <c r="AI736" s="70" t="s">
        <v>1669</v>
      </c>
      <c r="AJ736" s="60"/>
      <c r="AK736" s="70" t="s">
        <v>1670</v>
      </c>
    </row>
    <row r="737" spans="1:37" ht="24.9" customHeight="1" x14ac:dyDescent="0.25">
      <c r="A737" s="270" t="s">
        <v>2449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123'!Q704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4.9" customHeight="1" x14ac:dyDescent="0.25">
      <c r="A738" s="270" t="s">
        <v>2451</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123'!Q705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4.9" customHeight="1" x14ac:dyDescent="0.25">
      <c r="A739" s="270" t="s">
        <v>2452</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123'!Q706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4.9" customHeight="1" x14ac:dyDescent="0.25">
      <c r="A740" s="270" t="s">
        <v>2310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123'!Q707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4.9" customHeight="1" x14ac:dyDescent="0.25">
      <c r="A741" s="265" t="s">
        <v>2469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123'!Q708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4.9" customHeight="1" x14ac:dyDescent="0.25">
      <c r="A742" s="265" t="s">
        <v>2454</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123'!Q709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4.9" customHeight="1" x14ac:dyDescent="0.25">
      <c r="A743" s="270" t="s">
        <v>2455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123'!Q710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4.9" customHeight="1" x14ac:dyDescent="0.25">
      <c r="A744" s="270" t="s">
        <v>2470</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123'!Q711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4.9" customHeight="1" x14ac:dyDescent="0.25">
      <c r="A745" s="270" t="s">
        <v>2471</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123'!Q712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4.9" customHeight="1" x14ac:dyDescent="0.25">
      <c r="A746" s="270" t="s">
        <v>2472</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123'!Q713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4.9" customHeight="1" x14ac:dyDescent="0.25">
      <c r="A747" s="270" t="s">
        <v>2473</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123'!Q714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4.9" customHeight="1" x14ac:dyDescent="0.25">
      <c r="A748" s="281" t="s">
        <v>1756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1">
        <f>SUM(AE737:AE747)</f>
        <v>4.166666666666667</v>
      </c>
      <c r="AF748" s="49"/>
      <c r="AG748" s="60">
        <f>SUM(AG737:AG747)</f>
        <v>11</v>
      </c>
      <c r="AH748" s="74"/>
      <c r="AI748" s="75"/>
      <c r="AJ748" s="75"/>
      <c r="AK748" s="75"/>
    </row>
    <row r="749" spans="1:37" ht="24.9" customHeight="1" x14ac:dyDescent="0.25">
      <c r="A749" s="282" t="s">
        <v>1757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1">
        <f>AE748/$AE$23*100</f>
        <v>100.00000000000003</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3" t="s">
        <v>195</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7" t="s">
        <v>186</v>
      </c>
      <c r="AE751" s="88" t="s">
        <v>8</v>
      </c>
      <c r="AF751" s="60" t="s">
        <v>1666</v>
      </c>
      <c r="AG751" s="60" t="s">
        <v>1667</v>
      </c>
      <c r="AH751" s="60" t="s">
        <v>1668</v>
      </c>
      <c r="AI751" s="70" t="s">
        <v>1669</v>
      </c>
      <c r="AJ751" s="60"/>
      <c r="AK751" s="70" t="s">
        <v>1670</v>
      </c>
    </row>
    <row r="752" spans="1:37" ht="24.9" customHeight="1" x14ac:dyDescent="0.25">
      <c r="A752" s="270" t="s">
        <v>2474</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123'!Q717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4.9" customHeight="1" x14ac:dyDescent="0.25">
      <c r="A753" s="270" t="s">
        <v>2475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123'!Q718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4.9" customHeight="1" x14ac:dyDescent="0.25">
      <c r="A754" s="270" t="s">
        <v>2476</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123'!Q719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4.9" customHeight="1" x14ac:dyDescent="0.25">
      <c r="A755" s="270" t="s">
        <v>2477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123'!Q720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4.9" customHeight="1" x14ac:dyDescent="0.25">
      <c r="A756" s="270" t="s">
        <v>2478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123'!Q721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4.9" customHeight="1" x14ac:dyDescent="0.25">
      <c r="A757" s="270" t="s">
        <v>2479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123'!Q722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4.9" customHeight="1" x14ac:dyDescent="0.25">
      <c r="A758" s="270" t="s">
        <v>1115</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123'!Q723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4.9" customHeight="1" x14ac:dyDescent="0.25">
      <c r="A759" s="270" t="s">
        <v>2480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123'!Q724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4.9" customHeight="1" x14ac:dyDescent="0.25">
      <c r="A760" s="270" t="s">
        <v>2481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123'!Q725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4.9" customHeight="1" x14ac:dyDescent="0.25">
      <c r="A761" s="281" t="s">
        <v>1758</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1">
        <f>SUM(AE752:AE760)</f>
        <v>4.1666666666666661</v>
      </c>
      <c r="AF761" s="49"/>
      <c r="AG761" s="60">
        <f>SUM(AG752:AG760)</f>
        <v>9</v>
      </c>
      <c r="AH761" s="74"/>
      <c r="AI761" s="75"/>
      <c r="AJ761" s="75"/>
      <c r="AK761" s="75"/>
    </row>
    <row r="762" spans="1:37" ht="24.9" customHeight="1" x14ac:dyDescent="0.25">
      <c r="A762" s="282" t="s">
        <v>1759</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4" t="s">
        <v>2482</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8</v>
      </c>
      <c r="AF768" s="60" t="s">
        <v>1666</v>
      </c>
      <c r="AG768" s="60" t="s">
        <v>1667</v>
      </c>
      <c r="AH768" s="60" t="s">
        <v>1668</v>
      </c>
      <c r="AI768" s="70" t="s">
        <v>1669</v>
      </c>
      <c r="AJ768" s="60"/>
      <c r="AK768" s="70" t="s">
        <v>1670</v>
      </c>
    </row>
    <row r="769" spans="1:37" ht="24.9" customHeight="1" x14ac:dyDescent="0.25">
      <c r="A769" s="270" t="s">
        <v>2449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123'!Q734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4.9" customHeight="1" x14ac:dyDescent="0.25">
      <c r="A770" s="270" t="s">
        <v>2451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123'!Q735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4.9" customHeight="1" x14ac:dyDescent="0.25">
      <c r="A771" s="270" t="s">
        <v>2452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123'!Q736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4.9" customHeight="1" x14ac:dyDescent="0.25">
      <c r="A772" s="270" t="s">
        <v>2310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123'!Q737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4.9" customHeight="1" x14ac:dyDescent="0.25">
      <c r="A773" s="270" t="s">
        <v>2483</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123'!Q738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4.9" customHeight="1" x14ac:dyDescent="0.25">
      <c r="A774" s="270" t="s">
        <v>2484</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123'!Q739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4.9" customHeight="1" x14ac:dyDescent="0.25">
      <c r="A775" s="270" t="s">
        <v>2485</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123'!Q740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4.9" customHeight="1" x14ac:dyDescent="0.25">
      <c r="A776" s="270" t="s">
        <v>2486</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123'!Q741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4.9" customHeight="1" x14ac:dyDescent="0.25">
      <c r="A777" s="281" t="s">
        <v>1671</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1">
        <f>SUM(AE769:AE776)</f>
        <v>4.1666666666666652</v>
      </c>
      <c r="AF777" s="49"/>
      <c r="AG777" s="60">
        <f>SUM(AG769:AG776)</f>
        <v>8</v>
      </c>
      <c r="AH777" s="74"/>
      <c r="AI777" s="75"/>
      <c r="AJ777" s="75"/>
      <c r="AK777" s="75"/>
    </row>
    <row r="778" spans="1:37" ht="24.9" customHeight="1" x14ac:dyDescent="0.25">
      <c r="A778" s="282" t="s">
        <v>1672</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1">
        <f>AE777/$AE$23*100</f>
        <v>99.999999999999972</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3" t="s">
        <v>2548</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7" t="s">
        <v>186</v>
      </c>
      <c r="AE780" s="88" t="s">
        <v>8</v>
      </c>
      <c r="AF780" s="60" t="s">
        <v>1666</v>
      </c>
      <c r="AG780" s="60" t="s">
        <v>1667</v>
      </c>
      <c r="AH780" s="60" t="s">
        <v>1668</v>
      </c>
      <c r="AI780" s="70" t="s">
        <v>1669</v>
      </c>
      <c r="AJ780" s="60"/>
      <c r="AK780" s="70" t="s">
        <v>1670</v>
      </c>
    </row>
    <row r="781" spans="1:37" ht="24.9" customHeight="1" x14ac:dyDescent="0.25">
      <c r="A781" s="270" t="s">
        <v>2487</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123'!Q744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4.9" customHeight="1" x14ac:dyDescent="0.25">
      <c r="A782" s="270" t="s">
        <v>2488</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123'!Q745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4.9" customHeight="1" x14ac:dyDescent="0.25">
      <c r="A783" s="270" t="s">
        <v>2489</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123'!Q746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4.9" customHeight="1" x14ac:dyDescent="0.25">
      <c r="A784" s="270" t="s">
        <v>2490</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123'!Q747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4.9" customHeight="1" x14ac:dyDescent="0.25">
      <c r="A785" s="270" t="s">
        <v>2491</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123'!Q748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4.9" customHeight="1" x14ac:dyDescent="0.25">
      <c r="A786" s="270" t="s">
        <v>2492</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123'!Q749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4.9" customHeight="1" x14ac:dyDescent="0.25">
      <c r="A787" s="270" t="s">
        <v>1422</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123'!Q750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4.9" customHeight="1" x14ac:dyDescent="0.25">
      <c r="A788" s="270" t="s">
        <v>2493</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123'!Q751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4.9" customHeight="1" x14ac:dyDescent="0.25">
      <c r="A789" s="270" t="s">
        <v>2494</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123'!Q752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4.9" customHeight="1" x14ac:dyDescent="0.25">
      <c r="A790" s="281" t="s">
        <v>1760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1">
        <f>SUM(AE781:AE789)</f>
        <v>4.1666666666666661</v>
      </c>
      <c r="AF790" s="49"/>
      <c r="AG790" s="60">
        <f>SUM(AG781:AG789)</f>
        <v>9</v>
      </c>
      <c r="AH790" s="74"/>
      <c r="AI790" s="75"/>
      <c r="AJ790" s="75"/>
      <c r="AK790" s="75"/>
    </row>
    <row r="791" spans="1:37" ht="24.9" customHeight="1" x14ac:dyDescent="0.25">
      <c r="A791" s="282" t="s">
        <v>1761</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4" t="s">
        <v>2495</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8</v>
      </c>
      <c r="AF797" s="60" t="s">
        <v>1666</v>
      </c>
      <c r="AG797" s="60" t="s">
        <v>1667</v>
      </c>
      <c r="AH797" s="60" t="s">
        <v>1668</v>
      </c>
      <c r="AI797" s="70" t="s">
        <v>1669</v>
      </c>
      <c r="AJ797" s="60"/>
      <c r="AK797" s="70" t="s">
        <v>1670</v>
      </c>
    </row>
    <row r="798" spans="1:37" ht="24.9" customHeight="1" x14ac:dyDescent="0.25">
      <c r="A798" s="270" t="s">
        <v>2496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123'!Q761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4.9" customHeight="1" x14ac:dyDescent="0.25">
      <c r="A799" s="270" t="s">
        <v>2451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123'!Q762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4.9" customHeight="1" x14ac:dyDescent="0.25">
      <c r="A800" s="270" t="s">
        <v>2452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123'!Q763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4.9" customHeight="1" x14ac:dyDescent="0.25">
      <c r="A801" s="270" t="s">
        <v>2310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123'!Q764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4.9" customHeight="1" x14ac:dyDescent="0.25">
      <c r="A802" s="265" t="s">
        <v>2497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123'!Q765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4.9" customHeight="1" x14ac:dyDescent="0.25">
      <c r="A803" s="265" t="s">
        <v>2498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123'!Q766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4.9" customHeight="1" x14ac:dyDescent="0.25">
      <c r="A804" s="270" t="s">
        <v>2499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123'!Q767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4.9" customHeight="1" x14ac:dyDescent="0.25">
      <c r="A805" s="270" t="s">
        <v>2500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123'!Q768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4.9" customHeight="1" x14ac:dyDescent="0.25">
      <c r="A806" s="270" t="s">
        <v>2501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123'!Q769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4.9" customHeight="1" x14ac:dyDescent="0.25">
      <c r="A807" s="281" t="s">
        <v>1762</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1">
        <f>SUM(AE798:AE806)</f>
        <v>4.1666666666666661</v>
      </c>
      <c r="AF807" s="49"/>
      <c r="AG807" s="60">
        <f>SUM(AG798:AG806)</f>
        <v>9</v>
      </c>
      <c r="AH807" s="74"/>
      <c r="AI807" s="75"/>
      <c r="AJ807" s="75"/>
      <c r="AK807" s="75"/>
    </row>
    <row r="808" spans="1:37" ht="24.9" customHeight="1" x14ac:dyDescent="0.25">
      <c r="A808" s="282" t="s">
        <v>1763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3" t="s">
        <v>195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7" t="s">
        <v>186</v>
      </c>
      <c r="AE810" s="88" t="s">
        <v>8</v>
      </c>
      <c r="AF810" s="60" t="s">
        <v>1666</v>
      </c>
      <c r="AG810" s="60" t="s">
        <v>1667</v>
      </c>
      <c r="AH810" s="60" t="s">
        <v>1668</v>
      </c>
      <c r="AI810" s="70" t="s">
        <v>1669</v>
      </c>
      <c r="AJ810" s="60"/>
      <c r="AK810" s="70" t="s">
        <v>1670</v>
      </c>
    </row>
    <row r="811" spans="1:37" ht="24.9" customHeight="1" x14ac:dyDescent="0.25">
      <c r="A811" s="270" t="s">
        <v>2502</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123'!Q772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4.9" customHeight="1" x14ac:dyDescent="0.25">
      <c r="A812" s="270" t="s">
        <v>2503</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123'!Q773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4.9" customHeight="1" x14ac:dyDescent="0.25">
      <c r="A813" s="270" t="s">
        <v>2504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123'!Q774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4.9" customHeight="1" x14ac:dyDescent="0.25">
      <c r="A814" s="270" t="s">
        <v>2505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123'!Q775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4.9" customHeight="1" x14ac:dyDescent="0.25">
      <c r="A815" s="270" t="s">
        <v>2506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123'!Q776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4.9" customHeight="1" x14ac:dyDescent="0.25">
      <c r="A816" s="270" t="s">
        <v>2507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123'!Q777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4.9" customHeight="1" x14ac:dyDescent="0.25">
      <c r="A817" s="270" t="s">
        <v>1261</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123'!Q778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4.9" customHeight="1" x14ac:dyDescent="0.25">
      <c r="A818" s="270" t="s">
        <v>2508</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123'!Q779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4.9" customHeight="1" x14ac:dyDescent="0.25">
      <c r="A819" s="270" t="s">
        <v>2509</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123'!Q780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4.9" customHeight="1" x14ac:dyDescent="0.25">
      <c r="A820" s="281" t="s">
        <v>1764</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1">
        <f>SUM(AE811:AE819)</f>
        <v>4.1666666666666661</v>
      </c>
      <c r="AF820" s="49"/>
      <c r="AG820" s="60">
        <f>SUM(AG811:AG819)</f>
        <v>9</v>
      </c>
      <c r="AH820" s="74"/>
      <c r="AI820" s="75"/>
      <c r="AJ820" s="75"/>
      <c r="AK820" s="75"/>
    </row>
    <row r="821" spans="1:37" ht="24.9" customHeight="1" x14ac:dyDescent="0.25">
      <c r="A821" s="282" t="s">
        <v>1765</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4" t="s">
        <v>2549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8</v>
      </c>
      <c r="AF827" s="60" t="s">
        <v>1666</v>
      </c>
      <c r="AG827" s="60" t="s">
        <v>1667</v>
      </c>
      <c r="AH827" s="60" t="s">
        <v>1668</v>
      </c>
      <c r="AI827" s="70" t="s">
        <v>1669</v>
      </c>
      <c r="AJ827" s="60"/>
      <c r="AK827" s="70" t="s">
        <v>1670</v>
      </c>
    </row>
    <row r="828" spans="1:37" ht="24.9" customHeight="1" x14ac:dyDescent="0.25">
      <c r="A828" s="270" t="s">
        <v>2511</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123'!Q789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4.9" customHeight="1" x14ac:dyDescent="0.25">
      <c r="A829" s="270" t="s">
        <v>2513</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123'!Q790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4.9" customHeight="1" x14ac:dyDescent="0.25">
      <c r="A830" s="270" t="s">
        <v>2514</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123'!Q791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4.9" customHeight="1" x14ac:dyDescent="0.25">
      <c r="A831" s="270" t="s">
        <v>2310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123'!Q792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4.9" customHeight="1" x14ac:dyDescent="0.25">
      <c r="A832" s="265" t="s">
        <v>2515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123'!Q793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4.9" customHeight="1" x14ac:dyDescent="0.25">
      <c r="A833" s="265" t="s">
        <v>2516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123'!Q794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4.9" customHeight="1" x14ac:dyDescent="0.25">
      <c r="A834" s="270" t="s">
        <v>2517</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123'!Q795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4.9" customHeight="1" x14ac:dyDescent="0.25">
      <c r="A835" s="270" t="s">
        <v>2518</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123'!Q796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4.9" customHeight="1" x14ac:dyDescent="0.25">
      <c r="A836" s="270" t="s">
        <v>2519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123'!Q797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4.9" customHeight="1" x14ac:dyDescent="0.25">
      <c r="A837" s="270" t="s">
        <v>2520</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123'!Q798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4.9" customHeight="1" x14ac:dyDescent="0.25">
      <c r="A838" s="270" t="s">
        <v>2521</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123'!Q799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4.9" customHeight="1" x14ac:dyDescent="0.25">
      <c r="A839" s="281" t="s">
        <v>1766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1">
        <f>SUM(AE828:AE838)</f>
        <v>4.166666666666667</v>
      </c>
      <c r="AF839" s="49"/>
      <c r="AG839" s="60">
        <f>SUM(AG828:AG838)</f>
        <v>11</v>
      </c>
      <c r="AH839" s="74"/>
      <c r="AI839" s="75"/>
      <c r="AJ839" s="75"/>
      <c r="AK839" s="75"/>
    </row>
    <row r="840" spans="1:37" ht="24.9" customHeight="1" x14ac:dyDescent="0.25">
      <c r="A840" s="282" t="s">
        <v>1767</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1">
        <f>AE839/$AE$23*100</f>
        <v>100.00000000000003</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3" t="s">
        <v>195</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7" t="s">
        <v>186</v>
      </c>
      <c r="AE842" s="88" t="s">
        <v>8</v>
      </c>
      <c r="AF842" s="60" t="s">
        <v>1666</v>
      </c>
      <c r="AG842" s="60" t="s">
        <v>1667</v>
      </c>
      <c r="AH842" s="60" t="s">
        <v>1668</v>
      </c>
      <c r="AI842" s="70" t="s">
        <v>1669</v>
      </c>
      <c r="AJ842" s="60"/>
      <c r="AK842" s="70" t="s">
        <v>1670</v>
      </c>
    </row>
    <row r="843" spans="1:37" ht="24.9" customHeight="1" x14ac:dyDescent="0.25">
      <c r="A843" s="270" t="s">
        <v>2522</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123'!Q802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4.9" customHeight="1" x14ac:dyDescent="0.25">
      <c r="A844" s="270" t="s">
        <v>2523</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123'!Q803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4.9" customHeight="1" x14ac:dyDescent="0.25">
      <c r="A845" s="270" t="s">
        <v>2524</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123'!Q804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4.9" customHeight="1" x14ac:dyDescent="0.25">
      <c r="A846" s="270" t="s">
        <v>2477</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123'!Q805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4.9" customHeight="1" x14ac:dyDescent="0.25">
      <c r="A847" s="270" t="s">
        <v>2478</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123'!Q806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4.9" customHeight="1" x14ac:dyDescent="0.25">
      <c r="A848" s="270" t="s">
        <v>2479</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123'!Q807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4.9" customHeight="1" x14ac:dyDescent="0.25">
      <c r="A849" s="270" t="s">
        <v>1115</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123'!Q808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4.9" customHeight="1" x14ac:dyDescent="0.25">
      <c r="A850" s="270" t="s">
        <v>2525</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123'!Q809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4.9" customHeight="1" x14ac:dyDescent="0.25">
      <c r="A851" s="270" t="s">
        <v>2481</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123'!Q810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4.9" customHeight="1" x14ac:dyDescent="0.25">
      <c r="A852" s="281" t="s">
        <v>1768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1">
        <f>SUM(AE843:AE851)</f>
        <v>4.1666666666666661</v>
      </c>
      <c r="AF852" s="49"/>
      <c r="AG852" s="60">
        <f>SUM(AG843:AG851)</f>
        <v>9</v>
      </c>
      <c r="AH852" s="74"/>
      <c r="AI852" s="75"/>
      <c r="AJ852" s="75"/>
      <c r="AK852" s="75"/>
    </row>
    <row r="853" spans="1:37" ht="24.9" customHeight="1" x14ac:dyDescent="0.25">
      <c r="A853" s="282" t="s">
        <v>1769</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4" t="s">
        <v>2526</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8</v>
      </c>
      <c r="AF859" s="60" t="s">
        <v>1666</v>
      </c>
      <c r="AG859" s="60" t="s">
        <v>1667</v>
      </c>
      <c r="AH859" s="60" t="s">
        <v>1668</v>
      </c>
      <c r="AI859" s="70" t="s">
        <v>1669</v>
      </c>
      <c r="AJ859" s="60"/>
      <c r="AK859" s="70" t="s">
        <v>1670</v>
      </c>
    </row>
    <row r="860" spans="1:37" ht="24.9" customHeight="1" x14ac:dyDescent="0.25">
      <c r="A860" s="270" t="s">
        <v>2527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123'!Q819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4.9" customHeight="1" x14ac:dyDescent="0.25">
      <c r="A861" s="270" t="s">
        <v>2513</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123'!Q820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4.9" customHeight="1" x14ac:dyDescent="0.25">
      <c r="A862" s="270" t="s">
        <v>2514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123'!Q821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4.9" customHeight="1" x14ac:dyDescent="0.25">
      <c r="A863" s="270" t="s">
        <v>2310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123'!Q822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4.9" customHeight="1" x14ac:dyDescent="0.25">
      <c r="A864" s="265" t="s">
        <v>2528</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123'!Q823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4.9" customHeight="1" x14ac:dyDescent="0.25">
      <c r="A865" s="265" t="s">
        <v>2529</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123'!Q824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4.9" customHeight="1" x14ac:dyDescent="0.25">
      <c r="A866" s="270" t="s">
        <v>2530</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123'!Q825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4.9" customHeight="1" x14ac:dyDescent="0.25">
      <c r="A867" s="270" t="s">
        <v>2531</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123'!Q826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4.9" customHeight="1" x14ac:dyDescent="0.25">
      <c r="A868" s="270" t="s">
        <v>2532</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123'!Q827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4.9" customHeight="1" x14ac:dyDescent="0.25">
      <c r="A869" s="270" t="s">
        <v>2533</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123'!Q828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4.9" customHeight="1" x14ac:dyDescent="0.25">
      <c r="A870" s="270" t="s">
        <v>1469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123'!Q829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4.9" customHeight="1" x14ac:dyDescent="0.25">
      <c r="A871" s="265" t="s">
        <v>2534</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123'!Q830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4.9" customHeight="1" x14ac:dyDescent="0.25">
      <c r="A872" s="265" t="s">
        <v>2535</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123'!Q831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4.9" customHeight="1" x14ac:dyDescent="0.25">
      <c r="A873" s="281" t="s">
        <v>1770</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1">
        <f>SUM(AE860:AE872)</f>
        <v>4.1666666666666652</v>
      </c>
      <c r="AF873" s="49"/>
      <c r="AG873" s="60">
        <f>SUM(AG860:AG872)</f>
        <v>13</v>
      </c>
      <c r="AH873" s="74"/>
      <c r="AI873" s="75"/>
      <c r="AJ873" s="75"/>
      <c r="AK873" s="75"/>
    </row>
    <row r="874" spans="1:37" ht="24.9" customHeight="1" x14ac:dyDescent="0.25">
      <c r="A874" s="282" t="s">
        <v>1771</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3" t="s">
        <v>195</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7" t="s">
        <v>186</v>
      </c>
      <c r="AE876" s="88" t="s">
        <v>8</v>
      </c>
      <c r="AF876" s="60" t="s">
        <v>1666</v>
      </c>
      <c r="AG876" s="60" t="s">
        <v>1667</v>
      </c>
      <c r="AH876" s="60" t="s">
        <v>1668</v>
      </c>
      <c r="AI876" s="70" t="s">
        <v>1669</v>
      </c>
      <c r="AJ876" s="60"/>
      <c r="AK876" s="70" t="s">
        <v>1670</v>
      </c>
    </row>
    <row r="877" spans="1:37" ht="24.9" customHeight="1" x14ac:dyDescent="0.25">
      <c r="A877" s="270" t="s">
        <v>2536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123'!Q834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4.9" customHeight="1" x14ac:dyDescent="0.25">
      <c r="A878" s="270" t="s">
        <v>2537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123'!Q835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4.9" customHeight="1" x14ac:dyDescent="0.25">
      <c r="A879" s="270" t="s">
        <v>2538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123'!Q836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4.9" customHeight="1" x14ac:dyDescent="0.25">
      <c r="A880" s="270" t="s">
        <v>2539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123'!Q837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4.9" customHeight="1" x14ac:dyDescent="0.25">
      <c r="A881" s="270" t="s">
        <v>2540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123'!Q838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4.9" customHeight="1" x14ac:dyDescent="0.25">
      <c r="A882" s="270" t="s">
        <v>2541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123'!Q839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4.9" customHeight="1" x14ac:dyDescent="0.25">
      <c r="A883" s="270" t="s">
        <v>1444</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123'!Q840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4.9" customHeight="1" x14ac:dyDescent="0.25">
      <c r="A884" s="270" t="s">
        <v>2542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123'!Q841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4.9" customHeight="1" x14ac:dyDescent="0.25">
      <c r="A885" s="270" t="s">
        <v>2543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123'!Q842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4.9" customHeight="1" x14ac:dyDescent="0.25">
      <c r="A886" s="281" t="s">
        <v>1772</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1">
        <f>SUM(AE877:AE885)</f>
        <v>4.1666666666666661</v>
      </c>
      <c r="AF886" s="49"/>
      <c r="AG886" s="60">
        <f>SUM(AG877:AG885)</f>
        <v>9</v>
      </c>
      <c r="AH886" s="74"/>
      <c r="AI886" s="75"/>
      <c r="AJ886" s="75"/>
      <c r="AK886" s="75"/>
    </row>
    <row r="887" spans="1:37" ht="24.9" customHeight="1" x14ac:dyDescent="0.25">
      <c r="A887" s="282" t="s">
        <v>1773</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2550</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2551</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2552</v>
      </c>
      <c r="AE893" s="90">
        <f>(AE889*0.8)+(AE891*0.2)</f>
        <v>100.00000000000001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JHtlchf3lFX4jgbT9qxmW8S0UzFpyJsPHCt3pmIVjh4bv8Zq23aLGvH3M2q6Zw1wYosifz/jQOaVW/etbwrI7w==" saltValue="Divqrmi2SW61rV+zOqQi8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2544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1607</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1608</v>
      </c>
      <c r="B10" s="289"/>
      <c r="C10" s="230" t="s">
        <v>1609</v>
      </c>
      <c r="D10" s="230" t="s">
        <v>1610</v>
      </c>
      <c r="E10" s="230" t="s">
        <v>1611</v>
      </c>
      <c r="F10" s="230" t="s">
        <v>1612</v>
      </c>
      <c r="G10" s="230" t="s">
        <v>1613</v>
      </c>
      <c r="H10" s="230" t="s">
        <v>1614</v>
      </c>
      <c r="I10" s="230" t="s">
        <v>1615</v>
      </c>
      <c r="J10" s="230" t="s">
        <v>1616</v>
      </c>
      <c r="K10" s="230" t="s">
        <v>1617</v>
      </c>
      <c r="L10" s="230" t="s">
        <v>1618</v>
      </c>
      <c r="M10" s="230" t="s">
        <v>1619</v>
      </c>
      <c r="N10" s="230" t="s">
        <v>1620</v>
      </c>
      <c r="O10" s="230" t="s">
        <v>1621</v>
      </c>
      <c r="P10" s="230" t="s">
        <v>1622</v>
      </c>
      <c r="Q10" s="230" t="s">
        <v>1623</v>
      </c>
      <c r="R10" s="230" t="s">
        <v>1624</v>
      </c>
      <c r="S10" s="230" t="s">
        <v>1625</v>
      </c>
      <c r="T10" s="230" t="s">
        <v>1626</v>
      </c>
      <c r="U10" s="230" t="s">
        <v>1627</v>
      </c>
      <c r="V10" s="230" t="s">
        <v>1628</v>
      </c>
      <c r="W10" s="230" t="s">
        <v>1629</v>
      </c>
      <c r="X10" s="230" t="s">
        <v>1630</v>
      </c>
      <c r="Y10" s="230" t="s">
        <v>1642</v>
      </c>
      <c r="Z10" s="230" t="s">
        <v>1632</v>
      </c>
      <c r="AA10" s="230" t="s">
        <v>1633</v>
      </c>
      <c r="AB10" s="230" t="s">
        <v>1634</v>
      </c>
    </row>
    <row r="11" spans="1:37" ht="15" customHeight="1" x14ac:dyDescent="0.25">
      <c r="A11" s="289" t="s">
        <v>1636</v>
      </c>
      <c r="B11" s="289"/>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1</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1" t="s">
        <v>1664</v>
      </c>
      <c r="W13" s="291"/>
      <c r="X13" s="291"/>
      <c r="Y13" s="291"/>
      <c r="Z13" s="291"/>
      <c r="AA13" s="291"/>
      <c r="AB13" s="230">
        <f>COUNTIF(C11:AB11,1)</f>
        <v>24</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2" t="s">
        <v>2545</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8" t="s">
        <v>2057</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4.1666666666666661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1666</v>
      </c>
      <c r="AG24" s="60" t="s">
        <v>1667</v>
      </c>
      <c r="AH24" s="60" t="s">
        <v>1668</v>
      </c>
      <c r="AI24" s="70" t="s">
        <v>1669</v>
      </c>
      <c r="AJ24" s="60"/>
      <c r="AK24" s="70" t="s">
        <v>1670</v>
      </c>
    </row>
    <row r="25" spans="1:37" ht="24.9" customHeight="1" x14ac:dyDescent="0.25">
      <c r="A25" s="270" t="s">
        <v>1019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1020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2060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2061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5" t="s">
        <v>2062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5" t="s">
        <v>2063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2064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5" t="s">
        <v>2065</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5" t="s">
        <v>2066</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1" t="s">
        <v>1671</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1">
        <f>SUM(AE25:AE33)</f>
        <v>0</v>
      </c>
      <c r="AF34" s="49"/>
      <c r="AG34" s="60">
        <f>SUM(AG25:AG33)</f>
        <v>0</v>
      </c>
      <c r="AH34" s="74"/>
      <c r="AI34" s="75"/>
      <c r="AJ34" s="75"/>
      <c r="AK34" s="75"/>
    </row>
    <row r="35" spans="1:37" ht="24.9" customHeight="1" x14ac:dyDescent="0.25">
      <c r="A35" s="282" t="s">
        <v>1672</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3" t="s">
        <v>195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8" t="s">
        <v>186</v>
      </c>
      <c r="AE37" s="78" t="s">
        <v>8</v>
      </c>
      <c r="AF37" s="60" t="s">
        <v>1666</v>
      </c>
      <c r="AG37" s="60" t="s">
        <v>1667</v>
      </c>
      <c r="AH37" s="60" t="s">
        <v>1668</v>
      </c>
      <c r="AI37" s="70" t="s">
        <v>1669</v>
      </c>
      <c r="AJ37" s="60"/>
      <c r="AK37" s="70" t="s">
        <v>1670</v>
      </c>
    </row>
    <row r="38" spans="1:37" ht="24.9" customHeight="1" x14ac:dyDescent="0.25">
      <c r="A38" s="270" t="s">
        <v>2067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2068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2069</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2070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2071</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1" t="s">
        <v>1673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1">
        <f>SUM(AE38:AE42)</f>
        <v>0</v>
      </c>
      <c r="AF43" s="49"/>
      <c r="AG43" s="60">
        <f>SUM(AG38:AG42)</f>
        <v>0</v>
      </c>
      <c r="AH43" s="74"/>
      <c r="AI43" s="75"/>
      <c r="AJ43" s="75"/>
      <c r="AK43" s="75"/>
    </row>
    <row r="44" spans="1:37" ht="24.9" customHeight="1" x14ac:dyDescent="0.25">
      <c r="A44" s="282" t="s">
        <v>1674</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4" t="s">
        <v>2072</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8</v>
      </c>
      <c r="AF50" s="60" t="s">
        <v>1666</v>
      </c>
      <c r="AG50" s="60" t="s">
        <v>1667</v>
      </c>
      <c r="AH50" s="60" t="s">
        <v>1668</v>
      </c>
      <c r="AI50" s="70" t="s">
        <v>1669</v>
      </c>
      <c r="AJ50" s="60"/>
      <c r="AK50" s="70" t="s">
        <v>1670</v>
      </c>
    </row>
    <row r="51" spans="1:37" ht="24.9" customHeight="1" x14ac:dyDescent="0.25">
      <c r="A51" s="270" t="s">
        <v>1019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123'!AF59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4.9" customHeight="1" x14ac:dyDescent="0.25">
      <c r="A52" s="270" t="s">
        <v>1020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123'!AF60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4.9" customHeight="1" x14ac:dyDescent="0.25">
      <c r="A53" s="270" t="s">
        <v>2073</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123'!AF61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4.9" customHeight="1" x14ac:dyDescent="0.25">
      <c r="A54" s="270" t="s">
        <v>2074</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123'!AF62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4.9" customHeight="1" x14ac:dyDescent="0.25">
      <c r="A55" s="265" t="s">
        <v>2075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123'!AF63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4.9" customHeight="1" x14ac:dyDescent="0.25">
      <c r="A56" s="265" t="s">
        <v>2076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123'!AF64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4.9" customHeight="1" x14ac:dyDescent="0.25">
      <c r="A57" s="270" t="s">
        <v>2077</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123'!AF65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4.9" customHeight="1" x14ac:dyDescent="0.25">
      <c r="A58" s="270" t="s">
        <v>2078</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123'!AF66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4.9" customHeight="1" x14ac:dyDescent="0.25">
      <c r="A59" s="270" t="s">
        <v>2079</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123'!AF67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4.9" customHeight="1" x14ac:dyDescent="0.25">
      <c r="A60" s="270" t="s">
        <v>2080</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123'!AF68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4.9" customHeight="1" x14ac:dyDescent="0.25">
      <c r="A61" s="270" t="s">
        <v>2081</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123'!AF69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4.9" customHeight="1" x14ac:dyDescent="0.25">
      <c r="A62" s="270" t="s">
        <v>2082</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123'!AF70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4.9" customHeight="1" x14ac:dyDescent="0.25">
      <c r="A63" s="270" t="s">
        <v>2083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123'!AF71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4.9" customHeight="1" x14ac:dyDescent="0.25">
      <c r="A64" s="270" t="s">
        <v>2084</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123'!AF72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4.9" customHeight="1" x14ac:dyDescent="0.25">
      <c r="A65" s="265" t="s">
        <v>2085</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123'!AF73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4.9" customHeight="1" x14ac:dyDescent="0.25">
      <c r="A66" s="265" t="s">
        <v>2086</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123'!AF74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4.9" customHeight="1" x14ac:dyDescent="0.25">
      <c r="A67" s="270" t="s">
        <v>2087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123'!AF75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4.9" customHeight="1" x14ac:dyDescent="0.25">
      <c r="A68" s="270" t="s">
        <v>2088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123'!AF76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4.9" customHeight="1" x14ac:dyDescent="0.25">
      <c r="A69" s="270" t="s">
        <v>2089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123'!AF77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4.9" customHeight="1" x14ac:dyDescent="0.25">
      <c r="A70" s="270" t="s">
        <v>2090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123'!AF78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4.9" customHeight="1" x14ac:dyDescent="0.25">
      <c r="A71" s="270" t="s">
        <v>2091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123'!AF79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4.9" customHeight="1" x14ac:dyDescent="0.25">
      <c r="A72" s="270" t="s">
        <v>2092</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123'!AF80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4.9" customHeight="1" x14ac:dyDescent="0.25">
      <c r="A73" s="270" t="s">
        <v>2093</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123'!AF81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4.9" customHeight="1" x14ac:dyDescent="0.25">
      <c r="A74" s="270" t="s">
        <v>2094</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123'!AF82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4.9" customHeight="1" x14ac:dyDescent="0.25">
      <c r="A75" s="265" t="s">
        <v>2095</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123'!AF83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4.9" customHeight="1" x14ac:dyDescent="0.25">
      <c r="A76" s="265" t="s">
        <v>2096</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123'!AF84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4.9" customHeight="1" x14ac:dyDescent="0.25">
      <c r="A77" s="270" t="s">
        <v>2097</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123'!AF85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4.9" customHeight="1" x14ac:dyDescent="0.25">
      <c r="A78" s="270" t="s">
        <v>2098</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123'!AF86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4.9" customHeight="1" x14ac:dyDescent="0.25">
      <c r="A79" s="270" t="s">
        <v>2099</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123'!AF87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4.9" customHeight="1" x14ac:dyDescent="0.25">
      <c r="A80" s="281" t="s">
        <v>1676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1">
        <f>SUM(AE51:AE79)</f>
        <v>4.1666666666666687</v>
      </c>
      <c r="AF80" s="49"/>
      <c r="AG80" s="60">
        <f>SUM(AG51:AG79)</f>
        <v>29</v>
      </c>
      <c r="AH80" s="74"/>
      <c r="AI80" s="75"/>
      <c r="AJ80" s="75"/>
      <c r="AK80" s="75"/>
    </row>
    <row r="81" spans="1:37" ht="24.9" customHeight="1" x14ac:dyDescent="0.25">
      <c r="A81" s="282" t="s">
        <v>1677</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3" t="s">
        <v>195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7" t="s">
        <v>186</v>
      </c>
      <c r="AE83" s="88" t="s">
        <v>8</v>
      </c>
      <c r="AF83" s="60" t="s">
        <v>1666</v>
      </c>
      <c r="AG83" s="60" t="s">
        <v>1667</v>
      </c>
      <c r="AH83" s="60" t="s">
        <v>1668</v>
      </c>
      <c r="AI83" s="70" t="s">
        <v>1669</v>
      </c>
      <c r="AJ83" s="60"/>
      <c r="AK83" s="70" t="s">
        <v>1670</v>
      </c>
    </row>
    <row r="84" spans="1:37" ht="24.9" customHeight="1" x14ac:dyDescent="0.25">
      <c r="A84" s="270" t="s">
        <v>2118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123'!AF90</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4.9" customHeight="1" x14ac:dyDescent="0.25">
      <c r="A85" s="270" t="s">
        <v>1113</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123'!AF91</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4.9" customHeight="1" x14ac:dyDescent="0.25">
      <c r="A86" s="270" t="s">
        <v>1114</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123'!AF92</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4.9" customHeight="1" x14ac:dyDescent="0.25">
      <c r="A87" s="270" t="s">
        <v>1115</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123'!AF93</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4.9" customHeight="1" x14ac:dyDescent="0.25">
      <c r="A88" s="270" t="s">
        <v>2119</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123'!AF94</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4.9" customHeight="1" x14ac:dyDescent="0.25">
      <c r="A89" s="281" t="s">
        <v>1678</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123'!AF95</f>
        <v>0</v>
      </c>
      <c r="AE89" s="71">
        <f>SUM(AE84:AE88)</f>
        <v>4.1666666666666661</v>
      </c>
      <c r="AF89" s="49"/>
      <c r="AG89" s="60">
        <f>SUM(AG84:AG88)</f>
        <v>5</v>
      </c>
      <c r="AH89" s="74"/>
      <c r="AI89" s="75"/>
      <c r="AJ89" s="75"/>
      <c r="AK89" s="75"/>
    </row>
    <row r="90" spans="1:37" ht="24.9" customHeight="1" x14ac:dyDescent="0.25">
      <c r="A90" s="282" t="s">
        <v>1679</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4" t="s">
        <v>2105</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8</v>
      </c>
      <c r="AF96" s="60" t="s">
        <v>1666</v>
      </c>
      <c r="AG96" s="60" t="s">
        <v>1667</v>
      </c>
      <c r="AH96" s="60" t="s">
        <v>1668</v>
      </c>
      <c r="AI96" s="70" t="s">
        <v>1669</v>
      </c>
      <c r="AJ96" s="60"/>
      <c r="AK96" s="70" t="s">
        <v>1670</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123'!AF103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4.9" customHeight="1" x14ac:dyDescent="0.25">
      <c r="A98" s="270" t="s">
        <v>1020</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123'!AF104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4.9" customHeight="1" x14ac:dyDescent="0.25">
      <c r="A99" s="270" t="s">
        <v>2106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123'!AF105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4.9" customHeight="1" x14ac:dyDescent="0.25">
      <c r="A100" s="270" t="s">
        <v>2107</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123'!AF106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4.9" customHeight="1" x14ac:dyDescent="0.25">
      <c r="A101" s="265" t="s">
        <v>2108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123'!AF107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4.9" customHeight="1" x14ac:dyDescent="0.25">
      <c r="A102" s="265" t="s">
        <v>2109</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123'!AF108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4.9" customHeight="1" x14ac:dyDescent="0.25">
      <c r="A103" s="270" t="s">
        <v>2110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123'!AF109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4.9" customHeight="1" x14ac:dyDescent="0.25">
      <c r="A104" s="270" t="s">
        <v>2111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123'!AF110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4.9" customHeight="1" x14ac:dyDescent="0.25">
      <c r="A105" s="270" t="s">
        <v>2112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123'!AF111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4.9" customHeight="1" x14ac:dyDescent="0.25">
      <c r="A106" s="270" t="s">
        <v>2113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123'!AF112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4.9" customHeight="1" x14ac:dyDescent="0.25">
      <c r="A107" s="265" t="s">
        <v>2114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123'!AF113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4.9" customHeight="1" x14ac:dyDescent="0.25">
      <c r="A108" s="265" t="s">
        <v>2115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123'!AF114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4.9" customHeight="1" x14ac:dyDescent="0.25">
      <c r="A109" s="270" t="s">
        <v>2116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123'!AF115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4.9" customHeight="1" x14ac:dyDescent="0.25">
      <c r="A110" s="265" t="s">
        <v>2117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123'!AF116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4.9" customHeight="1" x14ac:dyDescent="0.25">
      <c r="A111" s="281" t="s">
        <v>1680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SUM(AE97:AE110)</f>
        <v>4.1666666666666652</v>
      </c>
      <c r="AF111" s="49"/>
      <c r="AG111" s="60">
        <f>SUM(AG97:AG110)</f>
        <v>14</v>
      </c>
      <c r="AH111" s="74"/>
      <c r="AI111" s="75"/>
      <c r="AJ111" s="75"/>
      <c r="AK111" s="75"/>
    </row>
    <row r="112" spans="1:37" ht="24.9" customHeight="1" x14ac:dyDescent="0.25">
      <c r="A112" s="282" t="s">
        <v>1681</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1666</v>
      </c>
      <c r="AG114" s="60" t="s">
        <v>1667</v>
      </c>
      <c r="AH114" s="60" t="s">
        <v>1668</v>
      </c>
      <c r="AI114" s="70" t="s">
        <v>1669</v>
      </c>
      <c r="AJ114" s="60"/>
      <c r="AK114" s="70" t="s">
        <v>1670</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123'!AF119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123'!AF120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123'!AF121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123'!AF122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123'!AF123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4.9" customHeight="1" x14ac:dyDescent="0.25">
      <c r="A120" s="281" t="s">
        <v>1682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123'!AF124</f>
        <v>0</v>
      </c>
      <c r="AE120" s="71">
        <f>SUM(AE115:AE119)</f>
        <v>4.1666666666666661</v>
      </c>
      <c r="AF120" s="49"/>
      <c r="AG120" s="60">
        <f>SUM(AG115:AG119)</f>
        <v>5</v>
      </c>
      <c r="AH120" s="74"/>
      <c r="AI120" s="75"/>
      <c r="AJ120" s="75"/>
      <c r="AK120" s="75"/>
    </row>
    <row r="121" spans="1:37" ht="24.9" customHeight="1" x14ac:dyDescent="0.25">
      <c r="A121" s="282" t="s">
        <v>1683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2120</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1666</v>
      </c>
      <c r="AG127" s="60" t="s">
        <v>1667</v>
      </c>
      <c r="AH127" s="60" t="s">
        <v>1668</v>
      </c>
      <c r="AI127" s="70" t="s">
        <v>1669</v>
      </c>
      <c r="AJ127" s="60"/>
      <c r="AK127" s="70" t="s">
        <v>1670</v>
      </c>
    </row>
    <row r="128" spans="1:37" ht="24.9" customHeight="1" x14ac:dyDescent="0.25">
      <c r="A128" s="270" t="s">
        <v>2121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123'!AF132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4.9" customHeight="1" x14ac:dyDescent="0.25">
      <c r="A129" s="270" t="s">
        <v>1020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123'!AF133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4.9" customHeight="1" x14ac:dyDescent="0.25">
      <c r="A130" s="270" t="s">
        <v>2123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123'!AF134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4.9" customHeight="1" x14ac:dyDescent="0.25">
      <c r="A131" s="270" t="s">
        <v>2124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123'!AF135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4.9" customHeight="1" x14ac:dyDescent="0.25">
      <c r="A132" s="265" t="s">
        <v>2125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123'!AF136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4.9" customHeight="1" x14ac:dyDescent="0.25">
      <c r="A133" s="265" t="s">
        <v>2076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123'!AF137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4.9" customHeight="1" x14ac:dyDescent="0.25">
      <c r="A134" s="270" t="s">
        <v>2126</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123'!AF138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4.9" customHeight="1" x14ac:dyDescent="0.25">
      <c r="A135" s="270" t="s">
        <v>2127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123'!AF139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4.9" customHeight="1" x14ac:dyDescent="0.25">
      <c r="A136" s="270" t="s">
        <v>2128</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123'!AF140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4.9" customHeight="1" x14ac:dyDescent="0.25">
      <c r="A137" s="270" t="s">
        <v>2129</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123'!AF141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4.9" customHeight="1" x14ac:dyDescent="0.25">
      <c r="A138" s="270" t="s">
        <v>2130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123'!AF142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4.9" customHeight="1" x14ac:dyDescent="0.25">
      <c r="A139" s="270" t="s">
        <v>2131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123'!AF143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4.9" customHeight="1" x14ac:dyDescent="0.25">
      <c r="A140" s="265" t="s">
        <v>2132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123'!AF144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4.9" customHeight="1" x14ac:dyDescent="0.25">
      <c r="A141" s="265" t="s">
        <v>2133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123'!AF145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4.9" customHeight="1" x14ac:dyDescent="0.25">
      <c r="A142" s="270" t="s">
        <v>2134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123'!AF146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4.9" customHeight="1" x14ac:dyDescent="0.25">
      <c r="A143" s="270" t="s">
        <v>2135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123'!AF147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4.9" customHeight="1" x14ac:dyDescent="0.25">
      <c r="A144" s="270" t="s">
        <v>2136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123'!AF148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4.9" customHeight="1" x14ac:dyDescent="0.25">
      <c r="A145" s="270" t="s">
        <v>2137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123'!AF149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4.9" customHeight="1" x14ac:dyDescent="0.25">
      <c r="A146" s="270" t="s">
        <v>2138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123'!AF150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4.9" customHeight="1" x14ac:dyDescent="0.25">
      <c r="A147" s="270" t="s">
        <v>2139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123'!AF151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4.9" customHeight="1" x14ac:dyDescent="0.25">
      <c r="A148" s="265" t="s">
        <v>2140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123'!AF152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4.9" customHeight="1" x14ac:dyDescent="0.25">
      <c r="A149" s="281" t="s">
        <v>1684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1">
        <f>SUM(AE128:AE148)</f>
        <v>4.1666666666666679</v>
      </c>
      <c r="AF149" s="49"/>
      <c r="AG149" s="60">
        <f>SUM(AG128:AG148)</f>
        <v>21</v>
      </c>
      <c r="AH149" s="74"/>
      <c r="AI149" s="75"/>
      <c r="AJ149" s="75"/>
      <c r="AK149" s="75"/>
    </row>
    <row r="150" spans="1:37" ht="24.9" customHeight="1" x14ac:dyDescent="0.25">
      <c r="A150" s="282" t="s">
        <v>1685</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1">
        <f>AE149/$AE$23*100</f>
        <v>100.00000000000004</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3" t="s">
        <v>195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t="s">
        <v>186</v>
      </c>
      <c r="AE152" s="88" t="s">
        <v>8</v>
      </c>
      <c r="AF152" s="60" t="s">
        <v>1666</v>
      </c>
      <c r="AG152" s="60" t="s">
        <v>1667</v>
      </c>
      <c r="AH152" s="60" t="s">
        <v>1668</v>
      </c>
      <c r="AI152" s="70" t="s">
        <v>1669</v>
      </c>
      <c r="AJ152" s="60"/>
      <c r="AK152" s="70" t="s">
        <v>1670</v>
      </c>
    </row>
    <row r="153" spans="1:37" ht="24.9" customHeight="1" x14ac:dyDescent="0.25">
      <c r="A153" s="270" t="s">
        <v>2141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123'!AF155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4.9" customHeight="1" x14ac:dyDescent="0.25">
      <c r="A154" s="270" t="s">
        <v>2142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123'!AF156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4.9" customHeight="1" x14ac:dyDescent="0.25">
      <c r="A155" s="270" t="s">
        <v>2143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123'!AF157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4.9" customHeight="1" x14ac:dyDescent="0.25">
      <c r="A156" s="270" t="s">
        <v>2144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123'!AF158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4.9" customHeight="1" x14ac:dyDescent="0.25">
      <c r="A157" s="270" t="s">
        <v>2145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123'!AF159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4.9" customHeight="1" x14ac:dyDescent="0.25">
      <c r="A158" s="281" t="s">
        <v>1686</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1">
        <f>SUM(AE153:AE157)</f>
        <v>4.1666666666666661</v>
      </c>
      <c r="AF158" s="49"/>
      <c r="AG158" s="60">
        <f>SUM(AG153:AG157)</f>
        <v>5</v>
      </c>
      <c r="AH158" s="74"/>
      <c r="AI158" s="75"/>
      <c r="AJ158" s="75"/>
      <c r="AK158" s="75"/>
    </row>
    <row r="159" spans="1:37" ht="24.9" customHeight="1" x14ac:dyDescent="0.25">
      <c r="A159" s="282" t="s">
        <v>1687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4" t="s">
        <v>2146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8</v>
      </c>
      <c r="AF165" s="60" t="s">
        <v>1666</v>
      </c>
      <c r="AG165" s="60" t="s">
        <v>1667</v>
      </c>
      <c r="AH165" s="60" t="s">
        <v>1668</v>
      </c>
      <c r="AI165" s="70" t="s">
        <v>1669</v>
      </c>
      <c r="AJ165" s="60"/>
      <c r="AK165" s="70" t="s">
        <v>1670</v>
      </c>
    </row>
    <row r="166" spans="1:37" ht="24.9" customHeight="1" x14ac:dyDescent="0.25">
      <c r="A166" s="270" t="s">
        <v>1019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123'!AF168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4.9" customHeight="1" x14ac:dyDescent="0.25">
      <c r="A167" s="270" t="s">
        <v>1020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123'!AF169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4.9" customHeight="1" x14ac:dyDescent="0.25">
      <c r="A168" s="270" t="s">
        <v>2148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123'!AF170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4.9" customHeight="1" x14ac:dyDescent="0.25">
      <c r="A169" s="270" t="s">
        <v>2149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123'!AF171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4.9" customHeight="1" x14ac:dyDescent="0.25">
      <c r="A170" s="265" t="s">
        <v>2150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123'!AF172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4.9" customHeight="1" x14ac:dyDescent="0.25">
      <c r="A171" s="265" t="s">
        <v>2076</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123'!AF173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4.9" customHeight="1" x14ac:dyDescent="0.25">
      <c r="A172" s="265" t="s">
        <v>2151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123'!AF174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4.9" customHeight="1" x14ac:dyDescent="0.25">
      <c r="A173" s="270" t="s">
        <v>2152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123'!AF175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4.9" customHeight="1" x14ac:dyDescent="0.25">
      <c r="A174" s="270" t="s">
        <v>2153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123'!AF176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4.9" customHeight="1" x14ac:dyDescent="0.25">
      <c r="A175" s="270" t="s">
        <v>2154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123'!AF177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4.9" customHeight="1" x14ac:dyDescent="0.25">
      <c r="A176" s="270" t="s">
        <v>2155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123'!AF178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4.9" customHeight="1" x14ac:dyDescent="0.25">
      <c r="A177" s="270" t="s">
        <v>2156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123'!AF179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4.9" customHeight="1" x14ac:dyDescent="0.25">
      <c r="A178" s="270" t="s">
        <v>2157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123'!AF180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4.9" customHeight="1" x14ac:dyDescent="0.25">
      <c r="A179" s="270" t="s">
        <v>2158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123'!AF181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4.9" customHeight="1" x14ac:dyDescent="0.25">
      <c r="A180" s="270" t="s">
        <v>2159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123'!AF182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4.9" customHeight="1" x14ac:dyDescent="0.25">
      <c r="A181" s="265" t="s">
        <v>2160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123'!AF183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4.9" customHeight="1" x14ac:dyDescent="0.25">
      <c r="A182" s="265" t="s">
        <v>2161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123'!AF184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4.9" customHeight="1" x14ac:dyDescent="0.25">
      <c r="A183" s="270" t="s">
        <v>2162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123'!AF185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4.9" customHeight="1" x14ac:dyDescent="0.25">
      <c r="A184" s="270" t="s">
        <v>2163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123'!AF186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4.9" customHeight="1" x14ac:dyDescent="0.25">
      <c r="A185" s="270" t="s">
        <v>2164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123'!AF187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4.9" customHeight="1" x14ac:dyDescent="0.25">
      <c r="A186" s="270" t="s">
        <v>2165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123'!AF188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4.9" customHeight="1" x14ac:dyDescent="0.25">
      <c r="A187" s="270" t="s">
        <v>2166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123'!AF189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4.9" customHeight="1" x14ac:dyDescent="0.25">
      <c r="A188" s="270" t="s">
        <v>2167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123'!AF190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4.9" customHeight="1" x14ac:dyDescent="0.25">
      <c r="A189" s="270" t="s">
        <v>2168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123'!AF191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4.9" customHeight="1" x14ac:dyDescent="0.25">
      <c r="A190" s="270" t="s">
        <v>2169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123'!AF192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4.9" customHeight="1" x14ac:dyDescent="0.25">
      <c r="A191" s="265" t="s">
        <v>2170</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123'!AF193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4.9" customHeight="1" x14ac:dyDescent="0.25">
      <c r="A192" s="265" t="s">
        <v>2171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123'!AF194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4.9" customHeight="1" x14ac:dyDescent="0.25">
      <c r="A193" s="270" t="s">
        <v>2172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123'!AF195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4.9" customHeight="1" x14ac:dyDescent="0.25">
      <c r="A194" s="270" t="s">
        <v>2173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123'!AF196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4.9" customHeight="1" x14ac:dyDescent="0.25">
      <c r="A195" s="270" t="s">
        <v>2174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123'!AF197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4.9" customHeight="1" x14ac:dyDescent="0.25">
      <c r="A196" s="270" t="s">
        <v>2175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123'!AF198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4.9" customHeight="1" x14ac:dyDescent="0.25">
      <c r="A197" s="281" t="s">
        <v>1688</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1">
        <f>SUM(AE166:AE196)</f>
        <v>4.1666666666666643</v>
      </c>
      <c r="AF197" s="49"/>
      <c r="AG197" s="60">
        <f>SUM(AG166:AG196)</f>
        <v>31</v>
      </c>
      <c r="AH197" s="74"/>
      <c r="AI197" s="75"/>
      <c r="AJ197" s="75"/>
      <c r="AK197" s="75"/>
    </row>
    <row r="198" spans="1:37" ht="24.9" customHeight="1" x14ac:dyDescent="0.25">
      <c r="A198" s="282" t="s">
        <v>1689</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3" t="s">
        <v>195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7" t="s">
        <v>186</v>
      </c>
      <c r="AE200" s="88" t="s">
        <v>8</v>
      </c>
      <c r="AF200" s="60" t="s">
        <v>1666</v>
      </c>
      <c r="AG200" s="60" t="s">
        <v>1667</v>
      </c>
      <c r="AH200" s="60" t="s">
        <v>1668</v>
      </c>
      <c r="AI200" s="70" t="s">
        <v>1669</v>
      </c>
      <c r="AJ200" s="60"/>
      <c r="AK200" s="70" t="s">
        <v>1670</v>
      </c>
    </row>
    <row r="201" spans="1:37" ht="24.9" customHeight="1" x14ac:dyDescent="0.25">
      <c r="A201" s="270" t="s">
        <v>2176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123'!AF201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4.9" customHeight="1" x14ac:dyDescent="0.25">
      <c r="A202" s="270" t="s">
        <v>2177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123'!AF202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4.9" customHeight="1" x14ac:dyDescent="0.25">
      <c r="A203" s="270" t="s">
        <v>2178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123'!AF203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4.9" customHeight="1" x14ac:dyDescent="0.25">
      <c r="A204" s="270" t="s">
        <v>2179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123'!AF204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4.9" customHeight="1" x14ac:dyDescent="0.25">
      <c r="A205" s="270" t="s">
        <v>2180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123'!AF205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4.9" customHeight="1" x14ac:dyDescent="0.25">
      <c r="A206" s="281" t="s">
        <v>1690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1">
        <f>SUM(AE201:AE205)</f>
        <v>4.1666666666666661</v>
      </c>
      <c r="AF206" s="49"/>
      <c r="AG206" s="60">
        <f>SUM(AG201:AG205)</f>
        <v>5</v>
      </c>
      <c r="AH206" s="74"/>
      <c r="AI206" s="75"/>
      <c r="AJ206" s="75"/>
      <c r="AK206" s="75"/>
    </row>
    <row r="207" spans="1:37" ht="24.9" customHeight="1" x14ac:dyDescent="0.25">
      <c r="A207" s="282" t="s">
        <v>1691</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4" t="s">
        <v>2546</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8</v>
      </c>
      <c r="AF213" s="60" t="s">
        <v>1666</v>
      </c>
      <c r="AG213" s="60" t="s">
        <v>1667</v>
      </c>
      <c r="AH213" s="60" t="s">
        <v>1668</v>
      </c>
      <c r="AI213" s="70" t="s">
        <v>1669</v>
      </c>
      <c r="AJ213" s="60"/>
      <c r="AK213" s="70" t="s">
        <v>1670</v>
      </c>
    </row>
    <row r="214" spans="1:37" ht="24.9" customHeight="1" x14ac:dyDescent="0.25">
      <c r="A214" s="270" t="s">
        <v>2182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123'!AF214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4.9" customHeight="1" x14ac:dyDescent="0.25">
      <c r="A215" s="270" t="s">
        <v>1020</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123'!AF215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4.9" customHeight="1" x14ac:dyDescent="0.25">
      <c r="A216" s="270" t="s">
        <v>2184</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123'!AF216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4.9" customHeight="1" x14ac:dyDescent="0.25">
      <c r="A217" s="270" t="s">
        <v>2124</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123'!AF217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4.9" customHeight="1" x14ac:dyDescent="0.25">
      <c r="A218" s="265" t="s">
        <v>2185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123'!AF218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4.9" customHeight="1" x14ac:dyDescent="0.25">
      <c r="A219" s="265" t="s">
        <v>2076</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123'!AF219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4.9" customHeight="1" x14ac:dyDescent="0.25">
      <c r="A220" s="270" t="s">
        <v>2186</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123'!AF220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4.9" customHeight="1" x14ac:dyDescent="0.25">
      <c r="A221" s="270" t="s">
        <v>2187</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123'!AF221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4.9" customHeight="1" x14ac:dyDescent="0.25">
      <c r="A222" s="270" t="s">
        <v>2188</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123'!AF222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4.9" customHeight="1" x14ac:dyDescent="0.25">
      <c r="A223" s="270" t="s">
        <v>2189</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123'!AF223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4.9" customHeight="1" x14ac:dyDescent="0.25">
      <c r="A224" s="270" t="s">
        <v>2190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123'!AF224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4.9" customHeight="1" x14ac:dyDescent="0.25">
      <c r="A225" s="270" t="s">
        <v>2191</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123'!AF225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4.9" customHeight="1" x14ac:dyDescent="0.25">
      <c r="A226" s="270" t="s">
        <v>2192</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123'!AF226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4.9" customHeight="1" x14ac:dyDescent="0.25">
      <c r="A227" s="270" t="s">
        <v>2193</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123'!AF227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4.9" customHeight="1" x14ac:dyDescent="0.25">
      <c r="A228" s="270" t="s">
        <v>2194</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123'!AF228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4.9" customHeight="1" x14ac:dyDescent="0.25">
      <c r="A229" s="270" t="s">
        <v>2195</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123'!AF229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4.9" customHeight="1" x14ac:dyDescent="0.25">
      <c r="A230" s="270" t="s">
        <v>2196</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123'!AF230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4.9" customHeight="1" x14ac:dyDescent="0.25">
      <c r="A231" s="270" t="s">
        <v>2197</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123'!AF231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4.9" customHeight="1" x14ac:dyDescent="0.25">
      <c r="A232" s="270" t="s">
        <v>2198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123'!AF232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4.9" customHeight="1" x14ac:dyDescent="0.25">
      <c r="A233" s="270" t="s">
        <v>2199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123'!AF233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4.9" customHeight="1" x14ac:dyDescent="0.25">
      <c r="A234" s="265" t="s">
        <v>2200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123'!AF234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4.9" customHeight="1" x14ac:dyDescent="0.25">
      <c r="A235" s="265" t="s">
        <v>2201</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123'!AF235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4.9" customHeight="1" x14ac:dyDescent="0.25">
      <c r="A236" s="270" t="s">
        <v>2202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123'!AF236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4.9" customHeight="1" x14ac:dyDescent="0.25">
      <c r="A237" s="270" t="s">
        <v>2203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123'!AF237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4.9" customHeight="1" x14ac:dyDescent="0.25">
      <c r="A238" s="270" t="s">
        <v>2204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123'!AF238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4.9" customHeight="1" x14ac:dyDescent="0.25">
      <c r="A239" s="270" t="s">
        <v>2205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123'!AF239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4.9" customHeight="1" x14ac:dyDescent="0.25">
      <c r="A240" s="270" t="s">
        <v>2206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123'!AF240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4.9" customHeight="1" x14ac:dyDescent="0.25">
      <c r="A241" s="270" t="s">
        <v>2207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123'!AF241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4.9" customHeight="1" x14ac:dyDescent="0.25">
      <c r="A242" s="270" t="s">
        <v>2208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123'!AF242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4.9" customHeight="1" x14ac:dyDescent="0.25">
      <c r="A243" s="270" t="s">
        <v>2209</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123'!AF243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4.9" customHeight="1" x14ac:dyDescent="0.25">
      <c r="A244" s="270" t="s">
        <v>2210</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123'!AF244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4.9" customHeight="1" x14ac:dyDescent="0.25">
      <c r="A245" s="270" t="s">
        <v>2211</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123'!AF245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4.9" customHeight="1" x14ac:dyDescent="0.25">
      <c r="A246" s="270" t="s">
        <v>2212</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123'!AF246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4.9" customHeight="1" x14ac:dyDescent="0.25">
      <c r="A247" s="270" t="s">
        <v>2213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123'!AF247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4.9" customHeight="1" x14ac:dyDescent="0.25">
      <c r="A248" s="270" t="s">
        <v>2214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123'!AF248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4.9" customHeight="1" x14ac:dyDescent="0.25">
      <c r="A249" s="281" t="s">
        <v>1692</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1">
        <f>SUM(AE214:AE248)</f>
        <v>4.1666666666666661</v>
      </c>
      <c r="AF249" s="49"/>
      <c r="AG249" s="60">
        <f>SUM(AG214:AG248)</f>
        <v>35</v>
      </c>
      <c r="AH249" s="74"/>
      <c r="AI249" s="75"/>
      <c r="AJ249" s="75"/>
      <c r="AK249" s="75"/>
    </row>
    <row r="250" spans="1:37" ht="24.9" customHeight="1" x14ac:dyDescent="0.25">
      <c r="A250" s="282" t="s">
        <v>1693</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1">
        <f>AE249/$AE$23*100</f>
        <v>100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3" t="s">
        <v>195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7" t="s">
        <v>186</v>
      </c>
      <c r="AE252" s="88" t="s">
        <v>8</v>
      </c>
      <c r="AF252" s="60" t="s">
        <v>1666</v>
      </c>
      <c r="AG252" s="60" t="s">
        <v>1667</v>
      </c>
      <c r="AH252" s="60" t="s">
        <v>1668</v>
      </c>
      <c r="AI252" s="70" t="s">
        <v>1669</v>
      </c>
      <c r="AJ252" s="60"/>
      <c r="AK252" s="70" t="s">
        <v>1670</v>
      </c>
    </row>
    <row r="253" spans="1:37" ht="24.9" customHeight="1" x14ac:dyDescent="0.25">
      <c r="A253" s="270" t="s">
        <v>2215</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123'!AF251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4.9" customHeight="1" x14ac:dyDescent="0.25">
      <c r="A254" s="270" t="s">
        <v>2216</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123'!AF252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4.9" customHeight="1" x14ac:dyDescent="0.25">
      <c r="A255" s="270" t="s">
        <v>2217</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123'!AF253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4.9" customHeight="1" x14ac:dyDescent="0.25">
      <c r="A256" s="270" t="s">
        <v>2218</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123'!AF254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4.9" customHeight="1" x14ac:dyDescent="0.25">
      <c r="A257" s="270" t="s">
        <v>2219</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123'!AF255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4.9" customHeight="1" x14ac:dyDescent="0.25">
      <c r="A258" s="281" t="s">
        <v>1694</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1">
        <f>SUM(AE253:AE257)</f>
        <v>4.1666666666666661</v>
      </c>
      <c r="AF258" s="49"/>
      <c r="AG258" s="60">
        <f>SUM(AG253:AG257)</f>
        <v>5</v>
      </c>
      <c r="AH258" s="74"/>
      <c r="AI258" s="75"/>
      <c r="AJ258" s="75"/>
      <c r="AK258" s="75"/>
    </row>
    <row r="259" spans="1:37" ht="24.9" customHeight="1" x14ac:dyDescent="0.25">
      <c r="A259" s="282" t="s">
        <v>1695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4" t="s">
        <v>2220</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8</v>
      </c>
      <c r="AF265" s="60" t="s">
        <v>1666</v>
      </c>
      <c r="AG265" s="60" t="s">
        <v>1667</v>
      </c>
      <c r="AH265" s="60" t="s">
        <v>1668</v>
      </c>
      <c r="AI265" s="70" t="s">
        <v>1669</v>
      </c>
      <c r="AJ265" s="60"/>
      <c r="AK265" s="70" t="s">
        <v>1670</v>
      </c>
    </row>
    <row r="266" spans="1:37" ht="24.9" customHeight="1" x14ac:dyDescent="0.25">
      <c r="A266" s="270" t="s">
        <v>2221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123'!AF264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4.9" customHeight="1" x14ac:dyDescent="0.25">
      <c r="A267" s="270" t="s">
        <v>1020</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123'!AF265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4.9" customHeight="1" x14ac:dyDescent="0.25">
      <c r="A268" s="270" t="s">
        <v>2223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123'!AF266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4.9" customHeight="1" x14ac:dyDescent="0.25">
      <c r="A269" s="270" t="s">
        <v>2224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123'!AF267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4.9" customHeight="1" x14ac:dyDescent="0.25">
      <c r="A270" s="265" t="s">
        <v>2225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123'!AF268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4.9" customHeight="1" x14ac:dyDescent="0.25">
      <c r="A271" s="265" t="s">
        <v>2076</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123'!AF269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4.9" customHeight="1" x14ac:dyDescent="0.25">
      <c r="A272" s="270" t="s">
        <v>2226</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123'!AF270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4.9" customHeight="1" x14ac:dyDescent="0.25">
      <c r="A273" s="270" t="s">
        <v>2227</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123'!AF271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4.9" customHeight="1" x14ac:dyDescent="0.25">
      <c r="A274" s="270" t="s">
        <v>2228</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123'!AF272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4.9" customHeight="1" x14ac:dyDescent="0.25">
      <c r="A275" s="270" t="s">
        <v>2229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123'!AF273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4.9" customHeight="1" x14ac:dyDescent="0.25">
      <c r="A276" s="270" t="s">
        <v>2230</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123'!AF274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4.9" customHeight="1" x14ac:dyDescent="0.25">
      <c r="A277" s="265" t="s">
        <v>1525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123'!AF275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4.9" customHeight="1" x14ac:dyDescent="0.25">
      <c r="A278" s="265" t="s">
        <v>2231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123'!AF276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4.9" customHeight="1" x14ac:dyDescent="0.25">
      <c r="A279" s="270" t="s">
        <v>2232</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123'!AF277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4.9" customHeight="1" x14ac:dyDescent="0.25">
      <c r="A280" s="270" t="s">
        <v>2233</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123'!AF278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4.9" customHeight="1" x14ac:dyDescent="0.25">
      <c r="A281" s="270" t="s">
        <v>2234</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123'!AF279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4.9" customHeight="1" x14ac:dyDescent="0.25">
      <c r="A282" s="270" t="s">
        <v>2235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123'!AF280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4.9" customHeight="1" x14ac:dyDescent="0.25">
      <c r="A283" s="270" t="s">
        <v>1549</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123'!AF281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4.9" customHeight="1" x14ac:dyDescent="0.25">
      <c r="A284" s="265" t="s">
        <v>2236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123'!AF282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4.9" customHeight="1" x14ac:dyDescent="0.25">
      <c r="A285" s="265" t="s">
        <v>2237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123'!AF283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4.9" customHeight="1" x14ac:dyDescent="0.25">
      <c r="A286" s="270" t="s">
        <v>2238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123'!AF284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4.9" customHeight="1" x14ac:dyDescent="0.25">
      <c r="A287" s="270" t="s">
        <v>2239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123'!AF285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4.9" customHeight="1" x14ac:dyDescent="0.25">
      <c r="A288" s="270" t="s">
        <v>2240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123'!AF286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4.9" customHeight="1" x14ac:dyDescent="0.25">
      <c r="A289" s="270" t="s">
        <v>2241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123'!AF287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4.9" customHeight="1" x14ac:dyDescent="0.25">
      <c r="A290" s="270" t="s">
        <v>2242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123'!AF288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4.9" customHeight="1" x14ac:dyDescent="0.25">
      <c r="A291" s="270" t="s">
        <v>2243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123'!AF289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4.9" customHeight="1" x14ac:dyDescent="0.25">
      <c r="A292" s="265" t="s">
        <v>2244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123'!AF290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4.9" customHeight="1" x14ac:dyDescent="0.25">
      <c r="A293" s="265" t="s">
        <v>2245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123'!AF291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4.9" customHeight="1" x14ac:dyDescent="0.25">
      <c r="A294" s="270" t="s">
        <v>2246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123'!AF292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4.9" customHeight="1" x14ac:dyDescent="0.25">
      <c r="A295" s="270" t="s">
        <v>2247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123'!AF293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4.9" customHeight="1" x14ac:dyDescent="0.25">
      <c r="A296" s="270" t="s">
        <v>2248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123'!AF294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4.9" customHeight="1" x14ac:dyDescent="0.25">
      <c r="A297" s="270" t="s">
        <v>2249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123'!AF295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4.9" customHeight="1" x14ac:dyDescent="0.25">
      <c r="A298" s="270" t="s">
        <v>2250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123'!AF296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4.9" customHeight="1" x14ac:dyDescent="0.25">
      <c r="A299" s="265" t="s">
        <v>2251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123'!AF297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4.9" customHeight="1" x14ac:dyDescent="0.25">
      <c r="A300" s="265" t="s">
        <v>2252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123'!AF298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4.9" customHeight="1" x14ac:dyDescent="0.25">
      <c r="A301" s="270" t="s">
        <v>2253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123'!AF299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4.9" customHeight="1" x14ac:dyDescent="0.25">
      <c r="A302" s="270" t="s">
        <v>2254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123'!AF300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4.9" customHeight="1" x14ac:dyDescent="0.25">
      <c r="A303" s="270" t="s">
        <v>2255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123'!AF301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4.9" customHeight="1" x14ac:dyDescent="0.25">
      <c r="A304" s="270" t="s">
        <v>2256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123'!AF302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4.9" customHeight="1" x14ac:dyDescent="0.25">
      <c r="A305" s="270" t="s">
        <v>2257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123'!AF303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4.9" customHeight="1" x14ac:dyDescent="0.25">
      <c r="A306" s="265" t="s">
        <v>2258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123'!AF304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4.9" customHeight="1" x14ac:dyDescent="0.25">
      <c r="A307" s="265" t="s">
        <v>2259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123'!AF305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4.9" customHeight="1" x14ac:dyDescent="0.25">
      <c r="A308" s="270" t="s">
        <v>2260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123'!AF306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4.9" customHeight="1" x14ac:dyDescent="0.25">
      <c r="A309" s="270" t="s">
        <v>2261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123'!AF307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4.9" customHeight="1" x14ac:dyDescent="0.25">
      <c r="A310" s="270" t="s">
        <v>2262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123'!AF308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4.9" customHeight="1" x14ac:dyDescent="0.25">
      <c r="A311" s="265" t="s">
        <v>2263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123'!AF309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4.9" customHeight="1" x14ac:dyDescent="0.25">
      <c r="A312" s="265" t="s">
        <v>2264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123'!AF310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4.9" customHeight="1" x14ac:dyDescent="0.25">
      <c r="A313" s="270" t="s">
        <v>2265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123'!AF311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4.9" customHeight="1" x14ac:dyDescent="0.25">
      <c r="A314" s="281" t="s">
        <v>1696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1">
        <f>SUM(AE266:AE313)</f>
        <v>4.1666666666666625</v>
      </c>
      <c r="AF314" s="49"/>
      <c r="AG314" s="60">
        <f>SUM(AG266:AG313)</f>
        <v>48</v>
      </c>
      <c r="AH314" s="74"/>
      <c r="AI314" s="75"/>
      <c r="AJ314" s="75"/>
      <c r="AK314" s="75"/>
    </row>
    <row r="315" spans="1:37" ht="24.9" customHeight="1" x14ac:dyDescent="0.25">
      <c r="A315" s="282" t="s">
        <v>1697</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1">
        <f>AE314/$AE$23*100</f>
        <v>99.999999999999915</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3" t="s">
        <v>195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7" t="s">
        <v>186</v>
      </c>
      <c r="AE317" s="88" t="s">
        <v>8</v>
      </c>
      <c r="AF317" s="60" t="s">
        <v>1666</v>
      </c>
      <c r="AG317" s="60" t="s">
        <v>1667</v>
      </c>
      <c r="AH317" s="60" t="s">
        <v>1668</v>
      </c>
      <c r="AI317" s="70" t="s">
        <v>1669</v>
      </c>
      <c r="AJ317" s="60"/>
      <c r="AK317" s="70" t="s">
        <v>1670</v>
      </c>
    </row>
    <row r="318" spans="1:37" ht="24.9" customHeight="1" x14ac:dyDescent="0.25">
      <c r="A318" s="270" t="s">
        <v>2266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123'!AF314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4.9" customHeight="1" x14ac:dyDescent="0.25">
      <c r="A319" s="270" t="s">
        <v>2267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123'!AF315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4.9" customHeight="1" x14ac:dyDescent="0.25">
      <c r="A320" s="270" t="s">
        <v>2268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123'!AF316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4.9" customHeight="1" x14ac:dyDescent="0.25">
      <c r="A321" s="270" t="s">
        <v>2269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123'!AF317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4.9" customHeight="1" x14ac:dyDescent="0.25">
      <c r="A322" s="270" t="s">
        <v>2270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123'!AF318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4.9" customHeight="1" x14ac:dyDescent="0.25">
      <c r="A323" s="281" t="s">
        <v>1698</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1">
        <f>SUM(AE318:AE322)</f>
        <v>4.1666666666666661</v>
      </c>
      <c r="AF323" s="49"/>
      <c r="AG323" s="60">
        <f>SUM(AG318:AG322)</f>
        <v>5</v>
      </c>
      <c r="AH323" s="74"/>
      <c r="AI323" s="75"/>
      <c r="AJ323" s="75"/>
      <c r="AK323" s="75"/>
    </row>
    <row r="324" spans="1:37" ht="24.9" customHeight="1" x14ac:dyDescent="0.25">
      <c r="A324" s="282" t="s">
        <v>1699</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4" t="s">
        <v>2271</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8</v>
      </c>
      <c r="AF330" s="60" t="s">
        <v>1666</v>
      </c>
      <c r="AG330" s="60" t="s">
        <v>1667</v>
      </c>
      <c r="AH330" s="60" t="s">
        <v>1668</v>
      </c>
      <c r="AI330" s="70" t="s">
        <v>1669</v>
      </c>
      <c r="AJ330" s="60"/>
      <c r="AK330" s="70" t="s">
        <v>1670</v>
      </c>
    </row>
    <row r="331" spans="1:37" ht="24.9" customHeight="1" x14ac:dyDescent="0.25">
      <c r="A331" s="270" t="s">
        <v>1019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123'!AF326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4.9" customHeight="1" x14ac:dyDescent="0.25">
      <c r="A332" s="270" t="s">
        <v>1020</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123'!AF327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4.9" customHeight="1" x14ac:dyDescent="0.25">
      <c r="A333" s="270" t="s">
        <v>2273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123'!AF328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4.9" customHeight="1" x14ac:dyDescent="0.25">
      <c r="A334" s="270" t="s">
        <v>2274</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123'!AF329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4.9" customHeight="1" x14ac:dyDescent="0.25">
      <c r="A335" s="265" t="s">
        <v>2275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123'!AF330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4.9" customHeight="1" x14ac:dyDescent="0.25">
      <c r="A336" s="265" t="s">
        <v>2276</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123'!AF331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4.9" customHeight="1" x14ac:dyDescent="0.25">
      <c r="A337" s="270" t="s">
        <v>2277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123'!AF332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4.9" customHeight="1" x14ac:dyDescent="0.25">
      <c r="A338" s="270" t="s">
        <v>2278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123'!AF333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4.9" customHeight="1" x14ac:dyDescent="0.25">
      <c r="A339" s="281" t="s">
        <v>1700</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123'!AF334</f>
        <v>0</v>
      </c>
      <c r="AE339" s="71">
        <f>SUM(AE331:AE338)</f>
        <v>4.1666666666666652</v>
      </c>
      <c r="AF339" s="49"/>
      <c r="AG339" s="60">
        <f>SUM(AG331:AG338)</f>
        <v>8</v>
      </c>
      <c r="AH339" s="74"/>
      <c r="AI339" s="75"/>
      <c r="AJ339" s="75"/>
      <c r="AK339" s="75"/>
    </row>
    <row r="340" spans="1:37" ht="24.9" customHeight="1" x14ac:dyDescent="0.25">
      <c r="A340" s="282" t="s">
        <v>1701</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3" t="s">
        <v>195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7" t="s">
        <v>186</v>
      </c>
      <c r="AE342" s="88" t="s">
        <v>8</v>
      </c>
      <c r="AF342" s="60" t="s">
        <v>1666</v>
      </c>
      <c r="AG342" s="60" t="s">
        <v>1667</v>
      </c>
      <c r="AH342" s="60" t="s">
        <v>1668</v>
      </c>
      <c r="AI342" s="70" t="s">
        <v>1669</v>
      </c>
      <c r="AJ342" s="60"/>
      <c r="AK342" s="70" t="s">
        <v>1670</v>
      </c>
    </row>
    <row r="343" spans="1:37" ht="24.9" customHeight="1" x14ac:dyDescent="0.25">
      <c r="A343" s="270" t="s">
        <v>1027</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123'!AF336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4.9" customHeight="1" x14ac:dyDescent="0.25">
      <c r="A344" s="270" t="s">
        <v>1028</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123'!AF337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4.9" customHeight="1" x14ac:dyDescent="0.25">
      <c r="A345" s="270" t="s">
        <v>1029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123'!AF338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4.9" customHeight="1" x14ac:dyDescent="0.25">
      <c r="A346" s="270" t="s">
        <v>1030</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123'!AF339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4.9" customHeight="1" x14ac:dyDescent="0.25">
      <c r="A347" s="270" t="s">
        <v>2279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123'!AF340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4.9" customHeight="1" x14ac:dyDescent="0.25">
      <c r="A348" s="281" t="s">
        <v>1702</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1">
        <f>SUM(AE341:AE347)</f>
        <v>4.1666666666666661</v>
      </c>
      <c r="AF348" s="49"/>
      <c r="AG348" s="60">
        <f>SUM(AG343:AG347)</f>
        <v>5</v>
      </c>
      <c r="AH348" s="74"/>
      <c r="AI348" s="75"/>
      <c r="AJ348" s="75"/>
      <c r="AK348" s="75"/>
    </row>
    <row r="349" spans="1:37" ht="24.9" customHeight="1" x14ac:dyDescent="0.25">
      <c r="A349" s="282" t="s">
        <v>1703</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4" t="s">
        <v>2280</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8</v>
      </c>
      <c r="AF355" s="60" t="s">
        <v>1666</v>
      </c>
      <c r="AG355" s="60" t="s">
        <v>1667</v>
      </c>
      <c r="AH355" s="60" t="s">
        <v>1668</v>
      </c>
      <c r="AI355" s="70" t="s">
        <v>1669</v>
      </c>
      <c r="AJ355" s="60"/>
      <c r="AK355" s="70" t="s">
        <v>1670</v>
      </c>
    </row>
    <row r="356" spans="1:37" ht="24.9" customHeight="1" x14ac:dyDescent="0.25">
      <c r="A356" s="270" t="s">
        <v>2281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123'!AF349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4.9" customHeight="1" x14ac:dyDescent="0.25">
      <c r="A357" s="270" t="s">
        <v>1020</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123'!AF350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4.9" customHeight="1" x14ac:dyDescent="0.25">
      <c r="A358" s="270" t="s">
        <v>2283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123'!AF351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4.9" customHeight="1" x14ac:dyDescent="0.25">
      <c r="A359" s="270" t="s">
        <v>2284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123'!AF352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4.9" customHeight="1" x14ac:dyDescent="0.25">
      <c r="A360" s="270" t="s">
        <v>2285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123'!AF353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4.9" customHeight="1" x14ac:dyDescent="0.25">
      <c r="A361" s="270" t="s">
        <v>2286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123'!AF354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4.9" customHeight="1" x14ac:dyDescent="0.25">
      <c r="A362" s="270" t="s">
        <v>2287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123'!AF355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4.9" customHeight="1" x14ac:dyDescent="0.25">
      <c r="A363" s="270" t="s">
        <v>2288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123'!AF356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4.9" customHeight="1" x14ac:dyDescent="0.25">
      <c r="A364" s="270" t="s">
        <v>2289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123'!AF357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4.9" customHeight="1" x14ac:dyDescent="0.25">
      <c r="A365" s="270" t="s">
        <v>2290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123'!AF358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4.9" customHeight="1" x14ac:dyDescent="0.25">
      <c r="A366" s="270" t="s">
        <v>2291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123'!AF359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4.9" customHeight="1" x14ac:dyDescent="0.25">
      <c r="A367" s="270" t="s">
        <v>2292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123'!AF360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4.9" customHeight="1" x14ac:dyDescent="0.25">
      <c r="A368" s="270" t="s">
        <v>1377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123'!AF361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4.9" customHeight="1" x14ac:dyDescent="0.25">
      <c r="A369" s="270" t="s">
        <v>2293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123'!AF362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4.9" customHeight="1" x14ac:dyDescent="0.25">
      <c r="A370" s="270" t="s">
        <v>2294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123'!AF363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4.9" customHeight="1" x14ac:dyDescent="0.25">
      <c r="A371" s="270" t="s">
        <v>2295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123'!AF364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4.9" customHeight="1" x14ac:dyDescent="0.25">
      <c r="A372" s="270" t="s">
        <v>2296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123'!AF365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4.9" customHeight="1" x14ac:dyDescent="0.25">
      <c r="A373" s="270" t="s">
        <v>2297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123'!AF366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4.9" customHeight="1" x14ac:dyDescent="0.25">
      <c r="A374" s="270" t="s">
        <v>2298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123'!AF367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4.9" customHeight="1" x14ac:dyDescent="0.25">
      <c r="A375" s="270" t="s">
        <v>2299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123'!AF368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4.9" customHeight="1" x14ac:dyDescent="0.25">
      <c r="A376" s="270" t="s">
        <v>2300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123'!AF369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4.9" customHeight="1" x14ac:dyDescent="0.25">
      <c r="A377" s="270" t="s">
        <v>2301</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123'!AF370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4.9" customHeight="1" x14ac:dyDescent="0.25">
      <c r="A378" s="270" t="s">
        <v>2302</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123'!AF371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4.9" customHeight="1" x14ac:dyDescent="0.25">
      <c r="A379" s="281" t="s">
        <v>1704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1">
        <f>SUM(AE356:AE378)</f>
        <v>4.1666666666666652</v>
      </c>
      <c r="AF379" s="49"/>
      <c r="AG379" s="60">
        <f>SUM(AG356:AG378)</f>
        <v>23</v>
      </c>
      <c r="AH379" s="74"/>
      <c r="AI379" s="75"/>
      <c r="AJ379" s="75"/>
      <c r="AK379" s="75"/>
    </row>
    <row r="380" spans="1:37" ht="24.9" customHeight="1" x14ac:dyDescent="0.25">
      <c r="A380" s="282" t="s">
        <v>1705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1">
        <f>AE379/$AE$23*100</f>
        <v>99.999999999999972</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3" t="s">
        <v>195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7" t="s">
        <v>186</v>
      </c>
      <c r="AE382" s="88" t="s">
        <v>8</v>
      </c>
      <c r="AF382" s="60" t="s">
        <v>1666</v>
      </c>
      <c r="AG382" s="60" t="s">
        <v>1667</v>
      </c>
      <c r="AH382" s="60" t="s">
        <v>1668</v>
      </c>
      <c r="AI382" s="70" t="s">
        <v>1669</v>
      </c>
      <c r="AJ382" s="60"/>
      <c r="AK382" s="70" t="s">
        <v>1670</v>
      </c>
    </row>
    <row r="383" spans="1:37" ht="24.9" customHeight="1" x14ac:dyDescent="0.25">
      <c r="A383" s="270" t="s">
        <v>2303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123'!AF374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4.9" customHeight="1" x14ac:dyDescent="0.25">
      <c r="A384" s="270" t="s">
        <v>1095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123'!AF375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4.9" customHeight="1" x14ac:dyDescent="0.25">
      <c r="A385" s="270" t="s">
        <v>1096</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123'!AF376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4.9" customHeight="1" x14ac:dyDescent="0.25">
      <c r="A386" s="270" t="s">
        <v>1097</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123'!AF377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4.9" customHeight="1" x14ac:dyDescent="0.25">
      <c r="A387" s="270" t="s">
        <v>2304</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123'!AF378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4.9" customHeight="1" x14ac:dyDescent="0.25">
      <c r="A388" s="281" t="s">
        <v>1706</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1">
        <f>SUM(AE381:AE387)</f>
        <v>4.1666666666666661</v>
      </c>
      <c r="AF388" s="49"/>
      <c r="AG388" s="60">
        <f>SUM(AG383:AG387)</f>
        <v>5</v>
      </c>
      <c r="AH388" s="74"/>
      <c r="AI388" s="75"/>
      <c r="AJ388" s="75"/>
      <c r="AK388" s="75"/>
    </row>
    <row r="389" spans="1:37" ht="24.9" customHeight="1" x14ac:dyDescent="0.25">
      <c r="A389" s="282" t="s">
        <v>1707</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4" t="s">
        <v>2305</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8</v>
      </c>
      <c r="AF395" s="60" t="s">
        <v>1666</v>
      </c>
      <c r="AG395" s="60" t="s">
        <v>1667</v>
      </c>
      <c r="AH395" s="60" t="s">
        <v>1668</v>
      </c>
      <c r="AI395" s="70" t="s">
        <v>1669</v>
      </c>
      <c r="AJ395" s="60"/>
      <c r="AK395" s="70" t="s">
        <v>1670</v>
      </c>
    </row>
    <row r="396" spans="1:37" ht="24.9" customHeight="1" x14ac:dyDescent="0.25">
      <c r="A396" s="270" t="s">
        <v>2306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123'!AF387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4.9" customHeight="1" x14ac:dyDescent="0.25">
      <c r="A397" s="270" t="s">
        <v>2308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123'!AF388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4.9" customHeight="1" x14ac:dyDescent="0.25">
      <c r="A398" s="270" t="s">
        <v>2309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123'!AF389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4.9" customHeight="1" x14ac:dyDescent="0.25">
      <c r="A399" s="270" t="s">
        <v>2310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123'!AF390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4.9" customHeight="1" x14ac:dyDescent="0.25">
      <c r="A400" s="270" t="s">
        <v>2311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123'!AF391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4.9" customHeight="1" x14ac:dyDescent="0.25">
      <c r="A401" s="270" t="s">
        <v>2312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123'!AF392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4.9" customHeight="1" x14ac:dyDescent="0.25">
      <c r="A402" s="270" t="s">
        <v>2313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123'!AF393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4.9" customHeight="1" x14ac:dyDescent="0.25">
      <c r="A403" s="270" t="s">
        <v>2314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123'!AF394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4.9" customHeight="1" x14ac:dyDescent="0.25">
      <c r="A404" s="281" t="s">
        <v>1708</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1">
        <f>SUM(AE396:AE403)</f>
        <v>4.1666666666666652</v>
      </c>
      <c r="AF404" s="49"/>
      <c r="AG404" s="60">
        <f>SUM(AG396:AG403)</f>
        <v>8</v>
      </c>
      <c r="AH404" s="74"/>
      <c r="AI404" s="75"/>
      <c r="AJ404" s="75"/>
      <c r="AK404" s="75"/>
    </row>
    <row r="405" spans="1:37" ht="24.9" customHeight="1" x14ac:dyDescent="0.25">
      <c r="A405" s="282" t="s">
        <v>1709</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1">
        <f>AE404/$AE$23*100</f>
        <v>99.999999999999972</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3" t="s">
        <v>195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7" t="s">
        <v>186</v>
      </c>
      <c r="AE407" s="88" t="s">
        <v>8</v>
      </c>
      <c r="AF407" s="60" t="s">
        <v>1666</v>
      </c>
      <c r="AG407" s="60" t="s">
        <v>1667</v>
      </c>
      <c r="AH407" s="60" t="s">
        <v>1668</v>
      </c>
      <c r="AI407" s="70" t="s">
        <v>1669</v>
      </c>
      <c r="AJ407" s="60"/>
      <c r="AK407" s="70" t="s">
        <v>1670</v>
      </c>
    </row>
    <row r="408" spans="1:37" ht="24.9" customHeight="1" x14ac:dyDescent="0.25">
      <c r="A408" s="270" t="s">
        <v>1027</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123'!AF397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4.9" customHeight="1" x14ac:dyDescent="0.25">
      <c r="A409" s="270" t="s">
        <v>1028</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123'!AF398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4.9" customHeight="1" x14ac:dyDescent="0.25">
      <c r="A410" s="270" t="s">
        <v>1029</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123'!AF399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4.9" customHeight="1" x14ac:dyDescent="0.25">
      <c r="A411" s="270" t="s">
        <v>1030</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123'!AF400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4.9" customHeight="1" x14ac:dyDescent="0.25">
      <c r="A412" s="270" t="s">
        <v>2315</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123'!AF401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4.9" customHeight="1" x14ac:dyDescent="0.25">
      <c r="A413" s="281" t="s">
        <v>1710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1">
        <f>SUM(AE406:AE412)</f>
        <v>4.1666666666666661</v>
      </c>
      <c r="AF413" s="49"/>
      <c r="AG413" s="60">
        <f>SUM(AG408:AG412)</f>
        <v>5</v>
      </c>
      <c r="AH413" s="74"/>
      <c r="AI413" s="75"/>
      <c r="AJ413" s="75"/>
      <c r="AK413" s="75"/>
    </row>
    <row r="414" spans="1:37" ht="24.9" customHeight="1" x14ac:dyDescent="0.25">
      <c r="A414" s="282" t="s">
        <v>1711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4" t="s">
        <v>2316</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8</v>
      </c>
      <c r="AF420" s="60" t="s">
        <v>1666</v>
      </c>
      <c r="AG420" s="60" t="s">
        <v>1667</v>
      </c>
      <c r="AH420" s="60" t="s">
        <v>1668</v>
      </c>
      <c r="AI420" s="70" t="s">
        <v>1669</v>
      </c>
      <c r="AJ420" s="60"/>
      <c r="AK420" s="70" t="s">
        <v>1670</v>
      </c>
    </row>
    <row r="421" spans="1:37" ht="24.9" customHeight="1" x14ac:dyDescent="0.25">
      <c r="A421" s="270" t="s">
        <v>2317</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123'!AF410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4.9" customHeight="1" x14ac:dyDescent="0.25">
      <c r="A422" s="270" t="s">
        <v>2319</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123'!AF411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4.9" customHeight="1" x14ac:dyDescent="0.25">
      <c r="A423" s="270" t="s">
        <v>2320</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123'!AF412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4.9" customHeight="1" x14ac:dyDescent="0.25">
      <c r="A424" s="270" t="s">
        <v>2321</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123'!AF413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4.9" customHeight="1" x14ac:dyDescent="0.25">
      <c r="A425" s="265" t="s">
        <v>2322</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123'!AF414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4.9" customHeight="1" x14ac:dyDescent="0.25">
      <c r="A426" s="265" t="s">
        <v>2076</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123'!AF415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4.9" customHeight="1" x14ac:dyDescent="0.25">
      <c r="A427" s="270" t="s">
        <v>2323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123'!AF416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4.9" customHeight="1" x14ac:dyDescent="0.25">
      <c r="A428" s="270" t="s">
        <v>2324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123'!AF417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4.9" customHeight="1" x14ac:dyDescent="0.25">
      <c r="A429" s="270" t="s">
        <v>2325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123'!AF418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4.9" customHeight="1" x14ac:dyDescent="0.25">
      <c r="A430" s="270" t="s">
        <v>2326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123'!AF419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4.9" customHeight="1" x14ac:dyDescent="0.25">
      <c r="A431" s="270" t="s">
        <v>2327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123'!AF420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4.9" customHeight="1" x14ac:dyDescent="0.25">
      <c r="A432" s="265" t="s">
        <v>1525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123'!AF421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4.9" customHeight="1" x14ac:dyDescent="0.25">
      <c r="A433" s="265" t="s">
        <v>2328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123'!AF422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4.9" customHeight="1" x14ac:dyDescent="0.25">
      <c r="A434" s="270" t="s">
        <v>2329</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123'!AF423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4.9" customHeight="1" x14ac:dyDescent="0.25">
      <c r="A435" s="270" t="s">
        <v>2330</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123'!AF424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4.9" customHeight="1" x14ac:dyDescent="0.25">
      <c r="A436" s="270" t="s">
        <v>2331</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123'!AF425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4.9" customHeight="1" x14ac:dyDescent="0.25">
      <c r="A437" s="265" t="s">
        <v>2332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123'!AF426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4.9" customHeight="1" x14ac:dyDescent="0.25">
      <c r="A438" s="265" t="s">
        <v>2333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123'!AF427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4.9" customHeight="1" x14ac:dyDescent="0.25">
      <c r="A439" s="270" t="s">
        <v>2334</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123'!AF428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4.9" customHeight="1" x14ac:dyDescent="0.25">
      <c r="A440" s="270" t="s">
        <v>2335</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123'!AF429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4.9" customHeight="1" x14ac:dyDescent="0.25">
      <c r="A441" s="270" t="s">
        <v>2336</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123'!AF430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4.9" customHeight="1" x14ac:dyDescent="0.25">
      <c r="A442" s="270" t="s">
        <v>1293</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123'!AF431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4.9" customHeight="1" x14ac:dyDescent="0.25">
      <c r="A443" s="270" t="s">
        <v>2337</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123'!AF432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4.9" customHeight="1" x14ac:dyDescent="0.25">
      <c r="A444" s="265" t="s">
        <v>2338</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123'!AF433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4.9" customHeight="1" x14ac:dyDescent="0.25">
      <c r="A445" s="265" t="s">
        <v>2339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123'!AF434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4.9" customHeight="1" x14ac:dyDescent="0.25">
      <c r="A446" s="270" t="s">
        <v>2340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123'!AF435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4.9" customHeight="1" x14ac:dyDescent="0.25">
      <c r="A447" s="270" t="s">
        <v>2341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123'!AF436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4.9" customHeight="1" x14ac:dyDescent="0.25">
      <c r="A448" s="270" t="s">
        <v>2342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123'!AF437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4.9" customHeight="1" x14ac:dyDescent="0.25">
      <c r="A449" s="265" t="s">
        <v>2343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123'!AF438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4.9" customHeight="1" x14ac:dyDescent="0.25">
      <c r="A450" s="270" t="s">
        <v>2247</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123'!AF439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4.9" customHeight="1" x14ac:dyDescent="0.25">
      <c r="A451" s="265" t="s">
        <v>2344</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123'!AF440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4.9" customHeight="1" x14ac:dyDescent="0.25">
      <c r="A452" s="265" t="s">
        <v>2345</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123'!AF441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4.9" customHeight="1" x14ac:dyDescent="0.25">
      <c r="A453" s="281" t="s">
        <v>1712</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SUM(AE421:AE452)</f>
        <v>4.1666666666666679</v>
      </c>
      <c r="AF453" s="49"/>
      <c r="AG453" s="60">
        <f>SUM(AG421:AG452)</f>
        <v>32</v>
      </c>
      <c r="AH453" s="74"/>
      <c r="AI453" s="75"/>
      <c r="AJ453" s="75"/>
      <c r="AK453" s="75"/>
    </row>
    <row r="454" spans="1:37" ht="24.9" customHeight="1" x14ac:dyDescent="0.25">
      <c r="A454" s="282" t="s">
        <v>1713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1">
        <f>AE453/$AE$23*100</f>
        <v>100.00000000000004</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3" t="s">
        <v>195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7" t="s">
        <v>186</v>
      </c>
      <c r="AE456" s="88" t="s">
        <v>8</v>
      </c>
      <c r="AF456" s="60" t="s">
        <v>1666</v>
      </c>
      <c r="AG456" s="60" t="s">
        <v>1667</v>
      </c>
      <c r="AH456" s="60" t="s">
        <v>1668</v>
      </c>
      <c r="AI456" s="70" t="s">
        <v>1669</v>
      </c>
      <c r="AJ456" s="60"/>
      <c r="AK456" s="70" t="s">
        <v>1670</v>
      </c>
    </row>
    <row r="457" spans="1:37" ht="24.9" customHeight="1" x14ac:dyDescent="0.25">
      <c r="A457" s="270" t="s">
        <v>2346</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123'!AF444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4.9" customHeight="1" x14ac:dyDescent="0.25">
      <c r="A458" s="270" t="s">
        <v>2347</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123'!AF445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4.9" customHeight="1" x14ac:dyDescent="0.25">
      <c r="A459" s="270" t="s">
        <v>2348</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123'!AF446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4.9" customHeight="1" x14ac:dyDescent="0.25">
      <c r="A460" s="270" t="s">
        <v>2349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123'!AF447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4.9" customHeight="1" x14ac:dyDescent="0.25">
      <c r="A461" s="270" t="s">
        <v>2350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123'!AF448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4.9" customHeight="1" x14ac:dyDescent="0.25">
      <c r="A462" s="281" t="s">
        <v>1714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SUM(AE455:AE461)</f>
        <v>4.1666666666666661</v>
      </c>
      <c r="AF462" s="49"/>
      <c r="AG462" s="60">
        <f>SUM(AG457:AG461)</f>
        <v>5</v>
      </c>
      <c r="AH462" s="74"/>
      <c r="AI462" s="75"/>
      <c r="AJ462" s="75"/>
      <c r="AK462" s="75"/>
    </row>
    <row r="463" spans="1:37" ht="24.9" customHeight="1" x14ac:dyDescent="0.25">
      <c r="A463" s="282" t="s">
        <v>1715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4" t="s">
        <v>2351</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8</v>
      </c>
      <c r="AF469" s="60" t="s">
        <v>1666</v>
      </c>
      <c r="AG469" s="60" t="s">
        <v>1667</v>
      </c>
      <c r="AH469" s="60" t="s">
        <v>1668</v>
      </c>
      <c r="AI469" s="70" t="s">
        <v>1669</v>
      </c>
      <c r="AJ469" s="60"/>
      <c r="AK469" s="70" t="s">
        <v>1670</v>
      </c>
    </row>
    <row r="470" spans="1:37" ht="24.9" customHeight="1" x14ac:dyDescent="0.25">
      <c r="A470" s="270" t="s">
        <v>2352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123'!AF457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4.9" customHeight="1" x14ac:dyDescent="0.25">
      <c r="A471" s="270" t="s">
        <v>2354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123'!AF458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4.9" customHeight="1" x14ac:dyDescent="0.25">
      <c r="A472" s="270" t="s">
        <v>2355</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123'!AF459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4.9" customHeight="1" x14ac:dyDescent="0.25">
      <c r="A473" s="270" t="s">
        <v>2310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123'!AF460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4.9" customHeight="1" x14ac:dyDescent="0.25">
      <c r="A474" s="265" t="s">
        <v>2356</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123'!AF461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4.9" customHeight="1" x14ac:dyDescent="0.25">
      <c r="A475" s="265" t="s">
        <v>2357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123'!AF462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4.9" customHeight="1" x14ac:dyDescent="0.25">
      <c r="A476" s="270" t="s">
        <v>2358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123'!AF463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4.9" customHeight="1" x14ac:dyDescent="0.25">
      <c r="A477" s="270" t="s">
        <v>2359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123'!AF464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4.9" customHeight="1" x14ac:dyDescent="0.25">
      <c r="A478" s="281" t="s">
        <v>1716</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1">
        <f>SUM(AE470:AE477)</f>
        <v>4.1666666666666652</v>
      </c>
      <c r="AF478" s="49"/>
      <c r="AG478" s="60">
        <f>SUM(AG470:AG477)</f>
        <v>8</v>
      </c>
      <c r="AH478" s="74"/>
      <c r="AI478" s="75"/>
      <c r="AJ478" s="75"/>
      <c r="AK478" s="75"/>
    </row>
    <row r="479" spans="1:37" ht="24.9" customHeight="1" x14ac:dyDescent="0.25">
      <c r="A479" s="282" t="s">
        <v>1717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AE478/$AE$23*100</f>
        <v>99.999999999999972</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3" t="s">
        <v>195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7" t="s">
        <v>186</v>
      </c>
      <c r="AE481" s="88" t="s">
        <v>8</v>
      </c>
      <c r="AF481" s="60" t="s">
        <v>1666</v>
      </c>
      <c r="AG481" s="60" t="s">
        <v>1667</v>
      </c>
      <c r="AH481" s="60" t="s">
        <v>1668</v>
      </c>
      <c r="AI481" s="70" t="s">
        <v>1669</v>
      </c>
      <c r="AJ481" s="60"/>
      <c r="AK481" s="70" t="s">
        <v>1670</v>
      </c>
    </row>
    <row r="482" spans="1:37" ht="24.9" customHeight="1" x14ac:dyDescent="0.25">
      <c r="A482" s="270" t="s">
        <v>2360</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123'!AF467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4.9" customHeight="1" x14ac:dyDescent="0.25">
      <c r="A483" s="270" t="s">
        <v>1028</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123'!AF468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4.9" customHeight="1" x14ac:dyDescent="0.25">
      <c r="A484" s="270" t="s">
        <v>1029</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123'!AF469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4.9" customHeight="1" x14ac:dyDescent="0.25">
      <c r="A485" s="270" t="s">
        <v>1030</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123'!AF470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4.9" customHeight="1" x14ac:dyDescent="0.25">
      <c r="A486" s="270" t="s">
        <v>2361</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123'!AF471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4.9" customHeight="1" x14ac:dyDescent="0.25">
      <c r="A487" s="281" t="s">
        <v>1718</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123'!AF472</f>
        <v>0</v>
      </c>
      <c r="AE487" s="71">
        <f>SUM(AE480:AE486)</f>
        <v>4.1666666666666661</v>
      </c>
      <c r="AF487" s="49"/>
      <c r="AG487" s="60">
        <f>SUM(AG482:AG486)</f>
        <v>5</v>
      </c>
      <c r="AH487" s="74"/>
      <c r="AI487" s="75"/>
      <c r="AJ487" s="75"/>
      <c r="AK487" s="75"/>
    </row>
    <row r="488" spans="1:37" ht="24.9" customHeight="1" x14ac:dyDescent="0.25">
      <c r="A488" s="282" t="s">
        <v>1719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4" t="s">
        <v>2362</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8</v>
      </c>
      <c r="AF494" s="60" t="s">
        <v>1666</v>
      </c>
      <c r="AG494" s="60" t="s">
        <v>1667</v>
      </c>
      <c r="AH494" s="60" t="s">
        <v>1668</v>
      </c>
      <c r="AI494" s="70" t="s">
        <v>1669</v>
      </c>
      <c r="AJ494" s="60"/>
      <c r="AK494" s="70" t="s">
        <v>1670</v>
      </c>
    </row>
    <row r="495" spans="1:37" ht="24.9" customHeight="1" x14ac:dyDescent="0.25">
      <c r="A495" s="270" t="s">
        <v>1019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123'!AF480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4.9" customHeight="1" x14ac:dyDescent="0.25">
      <c r="A496" s="270" t="s">
        <v>1020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123'!AF481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4.9" customHeight="1" x14ac:dyDescent="0.25">
      <c r="A497" s="270" t="s">
        <v>2363</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123'!AF482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4.9" customHeight="1" x14ac:dyDescent="0.25">
      <c r="A498" s="270" t="s">
        <v>2364</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123'!AF483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4.9" customHeight="1" x14ac:dyDescent="0.25">
      <c r="A499" s="265" t="s">
        <v>2365</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123'!AF484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4.9" customHeight="1" x14ac:dyDescent="0.25">
      <c r="A500" s="265" t="s">
        <v>2366</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123'!AF485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4.9" customHeight="1" x14ac:dyDescent="0.25">
      <c r="A501" s="270" t="s">
        <v>2367</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123'!AF486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4.9" customHeight="1" x14ac:dyDescent="0.25">
      <c r="A502" s="270" t="s">
        <v>1105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123'!AF487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4.9" customHeight="1" x14ac:dyDescent="0.25">
      <c r="A503" s="270" t="s">
        <v>2368</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123'!AF488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4.9" customHeight="1" x14ac:dyDescent="0.25">
      <c r="A504" s="270" t="s">
        <v>2369</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123'!AF489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4.9" customHeight="1" x14ac:dyDescent="0.25">
      <c r="A505" s="281" t="s">
        <v>1720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1">
        <f>SUM(AE495:AE504)</f>
        <v>4.1666666666666661</v>
      </c>
      <c r="AF505" s="49"/>
      <c r="AG505" s="60">
        <f>SUM(AG495:AG504)</f>
        <v>10</v>
      </c>
      <c r="AH505" s="74"/>
      <c r="AI505" s="75"/>
      <c r="AJ505" s="75"/>
      <c r="AK505" s="75"/>
    </row>
    <row r="506" spans="1:37" ht="24.9" customHeight="1" x14ac:dyDescent="0.25">
      <c r="A506" s="282" t="s">
        <v>1721</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3" t="s">
        <v>195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7" t="s">
        <v>186</v>
      </c>
      <c r="AE508" s="88" t="s">
        <v>8</v>
      </c>
      <c r="AF508" s="60" t="s">
        <v>1666</v>
      </c>
      <c r="AG508" s="60" t="s">
        <v>1667</v>
      </c>
      <c r="AH508" s="60" t="s">
        <v>1668</v>
      </c>
      <c r="AI508" s="70" t="s">
        <v>1669</v>
      </c>
      <c r="AJ508" s="60"/>
      <c r="AK508" s="70" t="s">
        <v>1670</v>
      </c>
    </row>
    <row r="509" spans="1:37" ht="24.9" customHeight="1" x14ac:dyDescent="0.25">
      <c r="A509" s="270" t="s">
        <v>1041</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123'!AF492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4.9" customHeight="1" x14ac:dyDescent="0.25">
      <c r="A510" s="270" t="s">
        <v>1042</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123'!AF493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4.9" customHeight="1" x14ac:dyDescent="0.25">
      <c r="A511" s="270" t="s">
        <v>1043</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123'!AF494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4.9" customHeight="1" x14ac:dyDescent="0.25">
      <c r="A512" s="270" t="s">
        <v>1044</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123'!AF495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4.9" customHeight="1" x14ac:dyDescent="0.25">
      <c r="A513" s="270" t="s">
        <v>2370</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123'!AF496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4.9" customHeight="1" x14ac:dyDescent="0.25">
      <c r="A514" s="281" t="s">
        <v>1722</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1">
        <f>SUM(AE507:AE513)</f>
        <v>4.1666666666666661</v>
      </c>
      <c r="AF514" s="49"/>
      <c r="AG514" s="60">
        <f>SUM(AG509:AG513)</f>
        <v>5</v>
      </c>
      <c r="AH514" s="74"/>
      <c r="AI514" s="75"/>
      <c r="AJ514" s="75"/>
      <c r="AK514" s="75"/>
    </row>
    <row r="515" spans="1:37" ht="24.9" customHeight="1" x14ac:dyDescent="0.25">
      <c r="A515" s="282" t="s">
        <v>1723</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4" t="s">
        <v>2371</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8</v>
      </c>
      <c r="AF521" s="60" t="s">
        <v>1666</v>
      </c>
      <c r="AG521" s="60" t="s">
        <v>1667</v>
      </c>
      <c r="AH521" s="60" t="s">
        <v>1668</v>
      </c>
      <c r="AI521" s="70" t="s">
        <v>1669</v>
      </c>
      <c r="AJ521" s="60"/>
      <c r="AK521" s="70" t="s">
        <v>1670</v>
      </c>
    </row>
    <row r="522" spans="1:37" ht="24.9" customHeight="1" x14ac:dyDescent="0.25">
      <c r="A522" s="270" t="s">
        <v>1019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123'!AF505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4.9" customHeight="1" x14ac:dyDescent="0.25">
      <c r="A523" s="270" t="s">
        <v>1020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123'!AF506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4.9" customHeight="1" x14ac:dyDescent="0.25">
      <c r="A524" s="270" t="s">
        <v>2372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123'!AF507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4.9" customHeight="1" x14ac:dyDescent="0.25">
      <c r="A525" s="270" t="s">
        <v>2373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123'!AF508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4.9" customHeight="1" x14ac:dyDescent="0.25">
      <c r="A526" s="265" t="s">
        <v>2374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123'!AF509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4.9" customHeight="1" x14ac:dyDescent="0.25">
      <c r="A527" s="265" t="s">
        <v>2375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123'!AF510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4.9" customHeight="1" x14ac:dyDescent="0.25">
      <c r="A528" s="281" t="s">
        <v>1724</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1">
        <f>SUM(AE522:AE527)</f>
        <v>4.1666666666666661</v>
      </c>
      <c r="AF528" s="49"/>
      <c r="AG528" s="60">
        <f>SUM(AG522:AG527)</f>
        <v>6</v>
      </c>
      <c r="AH528" s="74"/>
      <c r="AI528" s="75"/>
      <c r="AJ528" s="75"/>
      <c r="AK528" s="75"/>
    </row>
    <row r="529" spans="1:37" ht="24.9" customHeight="1" x14ac:dyDescent="0.25">
      <c r="A529" s="282" t="s">
        <v>1725</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3" t="s">
        <v>195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7" t="s">
        <v>186</v>
      </c>
      <c r="AE531" s="88" t="s">
        <v>8</v>
      </c>
      <c r="AF531" s="60" t="s">
        <v>1666</v>
      </c>
      <c r="AG531" s="60" t="s">
        <v>1667</v>
      </c>
      <c r="AH531" s="60" t="s">
        <v>1668</v>
      </c>
      <c r="AI531" s="70" t="s">
        <v>1669</v>
      </c>
      <c r="AJ531" s="60"/>
      <c r="AK531" s="70" t="s">
        <v>1670</v>
      </c>
    </row>
    <row r="532" spans="1:37" ht="24.9" customHeight="1" x14ac:dyDescent="0.25">
      <c r="A532" s="270" t="s">
        <v>2376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123'!AF513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4.9" customHeight="1" x14ac:dyDescent="0.25">
      <c r="A533" s="270" t="s">
        <v>2377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123'!AF514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4.9" customHeight="1" x14ac:dyDescent="0.25">
      <c r="A534" s="270" t="s">
        <v>2378</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123'!AF515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4.9" customHeight="1" x14ac:dyDescent="0.25">
      <c r="A535" s="270" t="s">
        <v>2379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123'!AF516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4.9" customHeight="1" x14ac:dyDescent="0.25">
      <c r="A536" s="270" t="s">
        <v>2380</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123'!AF517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4.9" customHeight="1" x14ac:dyDescent="0.25">
      <c r="A537" s="281" t="s">
        <v>1726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1">
        <f>SUM(AE530:AE536)</f>
        <v>4.1666666666666661</v>
      </c>
      <c r="AF537" s="49"/>
      <c r="AG537" s="60">
        <f>SUM(AG532:AG536)</f>
        <v>5</v>
      </c>
      <c r="AH537" s="74"/>
      <c r="AI537" s="75"/>
      <c r="AJ537" s="75"/>
      <c r="AK537" s="75"/>
    </row>
    <row r="538" spans="1:37" ht="24.9" customHeight="1" x14ac:dyDescent="0.25">
      <c r="A538" s="282" t="s">
        <v>1727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4" t="s">
        <v>2381</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8</v>
      </c>
      <c r="AF544" s="60" t="s">
        <v>1666</v>
      </c>
      <c r="AG544" s="60" t="s">
        <v>1667</v>
      </c>
      <c r="AH544" s="60" t="s">
        <v>1668</v>
      </c>
      <c r="AI544" s="70" t="s">
        <v>1669</v>
      </c>
      <c r="AJ544" s="60"/>
      <c r="AK544" s="70" t="s">
        <v>1670</v>
      </c>
    </row>
    <row r="545" spans="1:37" ht="24.9" customHeight="1" x14ac:dyDescent="0.25">
      <c r="A545" s="270" t="s">
        <v>2382</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123'!AF526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4.9" customHeight="1" x14ac:dyDescent="0.25">
      <c r="A546" s="270" t="s">
        <v>2319</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123'!AF527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4.9" customHeight="1" x14ac:dyDescent="0.25">
      <c r="A547" s="270" t="s">
        <v>2384</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123'!AF528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4.9" customHeight="1" x14ac:dyDescent="0.25">
      <c r="A548" s="270" t="s">
        <v>2310</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123'!AF529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4.9" customHeight="1" x14ac:dyDescent="0.25">
      <c r="A549" s="265" t="s">
        <v>2385</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123'!AF530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4.9" customHeight="1" x14ac:dyDescent="0.25">
      <c r="A550" s="265" t="s">
        <v>2386</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123'!AF531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4.9" customHeight="1" x14ac:dyDescent="0.25">
      <c r="A551" s="270" t="s">
        <v>2387</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123'!AF532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4.9" customHeight="1" x14ac:dyDescent="0.25">
      <c r="A552" s="270" t="s">
        <v>2388</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123'!AF533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4.9" customHeight="1" x14ac:dyDescent="0.25">
      <c r="A553" s="270" t="s">
        <v>2389</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123'!AF534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4.9" customHeight="1" x14ac:dyDescent="0.25">
      <c r="A554" s="270" t="s">
        <v>2390</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123'!AF535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4.9" customHeight="1" x14ac:dyDescent="0.25">
      <c r="A555" s="270" t="s">
        <v>2391</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123'!AF536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4.9" customHeight="1" x14ac:dyDescent="0.25">
      <c r="A556" s="281" t="s">
        <v>1728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SUM(AE545:AE555)</f>
        <v>4.166666666666667</v>
      </c>
      <c r="AF556" s="49"/>
      <c r="AG556" s="60">
        <f>SUM(AG545:AG555)</f>
        <v>11</v>
      </c>
      <c r="AH556" s="74"/>
      <c r="AI556" s="75"/>
      <c r="AJ556" s="75"/>
      <c r="AK556" s="75"/>
    </row>
    <row r="557" spans="1:37" ht="24.9" customHeight="1" x14ac:dyDescent="0.25">
      <c r="A557" s="282" t="s">
        <v>1729</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1">
        <f>AE556/$AE$23*100</f>
        <v>100.00000000000003</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3" t="s">
        <v>195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7" t="s">
        <v>186</v>
      </c>
      <c r="AE559" s="88" t="s">
        <v>8</v>
      </c>
      <c r="AF559" s="60" t="s">
        <v>1666</v>
      </c>
      <c r="AG559" s="60" t="s">
        <v>1667</v>
      </c>
      <c r="AH559" s="60" t="s">
        <v>1668</v>
      </c>
      <c r="AI559" s="70" t="s">
        <v>1669</v>
      </c>
      <c r="AJ559" s="60"/>
      <c r="AK559" s="70" t="s">
        <v>1670</v>
      </c>
    </row>
    <row r="560" spans="1:37" ht="24.9" customHeight="1" x14ac:dyDescent="0.25">
      <c r="A560" s="270" t="s">
        <v>1419</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123'!AF539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4.9" customHeight="1" x14ac:dyDescent="0.25">
      <c r="A561" s="270" t="s">
        <v>1420</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123'!AF540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4.9" customHeight="1" x14ac:dyDescent="0.25">
      <c r="A562" s="270" t="s">
        <v>1421</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123'!AF541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4.9" customHeight="1" x14ac:dyDescent="0.25">
      <c r="A563" s="270" t="s">
        <v>1422</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123'!AF542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4.9" customHeight="1" x14ac:dyDescent="0.25">
      <c r="A564" s="270" t="s">
        <v>2392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123'!AF543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4.9" customHeight="1" x14ac:dyDescent="0.25">
      <c r="A565" s="281" t="s">
        <v>1730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SUM(AE558:AE564)</f>
        <v>4.1666666666666661</v>
      </c>
      <c r="AF565" s="49"/>
      <c r="AG565" s="60">
        <f>SUM(AG560:AG564)</f>
        <v>5</v>
      </c>
      <c r="AH565" s="74"/>
      <c r="AI565" s="75"/>
      <c r="AJ565" s="75"/>
      <c r="AK565" s="75"/>
    </row>
    <row r="566" spans="1:37" ht="24.9" customHeight="1" x14ac:dyDescent="0.25">
      <c r="A566" s="282" t="s">
        <v>1731</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4" t="s">
        <v>2393</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8</v>
      </c>
      <c r="AF572" s="60" t="s">
        <v>1666</v>
      </c>
      <c r="AG572" s="60" t="s">
        <v>1667</v>
      </c>
      <c r="AH572" s="60" t="s">
        <v>1668</v>
      </c>
      <c r="AI572" s="70" t="s">
        <v>1669</v>
      </c>
      <c r="AJ572" s="60"/>
      <c r="AK572" s="70" t="s">
        <v>1670</v>
      </c>
    </row>
    <row r="573" spans="1:37" ht="24.9" customHeight="1" x14ac:dyDescent="0.25">
      <c r="A573" s="270" t="s">
        <v>1019</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123'!AF552</f>
        <v>2</v>
      </c>
      <c r="AE573" s="71">
        <f t="shared" ref="AE573:AE582" si="105">IF(AG573=1,AK573,AG573)</f>
        <v>0.41666666666666663</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0.41666666666666663</v>
      </c>
    </row>
    <row r="574" spans="1:37" ht="24.9" customHeight="1" x14ac:dyDescent="0.25">
      <c r="A574" s="270" t="s">
        <v>1020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123'!AF553</f>
        <v>2</v>
      </c>
      <c r="AE574" s="71">
        <f t="shared" si="105"/>
        <v>0.41666666666666663</v>
      </c>
      <c r="AF574" s="92">
        <f t="shared" si="106"/>
        <v>1</v>
      </c>
      <c r="AG574" s="60">
        <f t="shared" si="107"/>
        <v>1</v>
      </c>
      <c r="AH574" s="72">
        <f t="shared" si="108"/>
        <v>1</v>
      </c>
      <c r="AI574" s="73">
        <f t="shared" si="109"/>
        <v>0.1</v>
      </c>
      <c r="AJ574" s="73">
        <f t="shared" si="110"/>
        <v>0.1</v>
      </c>
      <c r="AK574" s="73">
        <f t="shared" si="111"/>
        <v>0.41666666666666663</v>
      </c>
    </row>
    <row r="575" spans="1:37" ht="24.9" customHeight="1" x14ac:dyDescent="0.25">
      <c r="A575" s="270" t="s">
        <v>2395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123'!AF554</f>
        <v>2</v>
      </c>
      <c r="AE575" s="71">
        <f t="shared" si="105"/>
        <v>0.41666666666666663</v>
      </c>
      <c r="AF575" s="92">
        <f t="shared" si="106"/>
        <v>1</v>
      </c>
      <c r="AG575" s="60">
        <f t="shared" si="107"/>
        <v>1</v>
      </c>
      <c r="AH575" s="72">
        <f t="shared" si="108"/>
        <v>1</v>
      </c>
      <c r="AI575" s="73">
        <f t="shared" si="109"/>
        <v>0.1</v>
      </c>
      <c r="AJ575" s="73">
        <f t="shared" si="110"/>
        <v>0.1</v>
      </c>
      <c r="AK575" s="73">
        <f t="shared" si="111"/>
        <v>0.41666666666666663</v>
      </c>
    </row>
    <row r="576" spans="1:37" ht="24.9" customHeight="1" x14ac:dyDescent="0.25">
      <c r="A576" s="270" t="s">
        <v>2396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123'!AF555</f>
        <v>2</v>
      </c>
      <c r="AE576" s="71">
        <f t="shared" si="105"/>
        <v>0.41666666666666663</v>
      </c>
      <c r="AF576" s="92">
        <f t="shared" si="106"/>
        <v>1</v>
      </c>
      <c r="AG576" s="60">
        <f t="shared" si="107"/>
        <v>1</v>
      </c>
      <c r="AH576" s="72">
        <f t="shared" si="108"/>
        <v>1</v>
      </c>
      <c r="AI576" s="73">
        <f t="shared" si="109"/>
        <v>0.1</v>
      </c>
      <c r="AJ576" s="73">
        <f t="shared" si="110"/>
        <v>0.1</v>
      </c>
      <c r="AK576" s="73">
        <f t="shared" si="111"/>
        <v>0.41666666666666663</v>
      </c>
    </row>
    <row r="577" spans="1:37" ht="24.9" customHeight="1" x14ac:dyDescent="0.25">
      <c r="A577" s="265" t="s">
        <v>2397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123'!AF556</f>
        <v>2</v>
      </c>
      <c r="AE577" s="71">
        <f t="shared" si="105"/>
        <v>0.41666666666666663</v>
      </c>
      <c r="AF577" s="92">
        <f t="shared" si="106"/>
        <v>1</v>
      </c>
      <c r="AG577" s="60">
        <f t="shared" si="107"/>
        <v>1</v>
      </c>
      <c r="AH577" s="72">
        <f t="shared" si="108"/>
        <v>1</v>
      </c>
      <c r="AI577" s="73">
        <f t="shared" si="109"/>
        <v>0.1</v>
      </c>
      <c r="AJ577" s="73">
        <f t="shared" si="110"/>
        <v>0.1</v>
      </c>
      <c r="AK577" s="73">
        <f t="shared" si="111"/>
        <v>0.41666666666666663</v>
      </c>
    </row>
    <row r="578" spans="1:37" ht="24.9" customHeight="1" x14ac:dyDescent="0.25">
      <c r="A578" s="265" t="s">
        <v>2398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123'!AF557</f>
        <v>2</v>
      </c>
      <c r="AE578" s="71">
        <f t="shared" si="105"/>
        <v>0.41666666666666663</v>
      </c>
      <c r="AF578" s="92">
        <f t="shared" si="106"/>
        <v>1</v>
      </c>
      <c r="AG578" s="60">
        <f t="shared" si="107"/>
        <v>1</v>
      </c>
      <c r="AH578" s="72">
        <f t="shared" si="108"/>
        <v>1</v>
      </c>
      <c r="AI578" s="73">
        <f t="shared" si="109"/>
        <v>0.1</v>
      </c>
      <c r="AJ578" s="73">
        <f t="shared" si="110"/>
        <v>0.1</v>
      </c>
      <c r="AK578" s="73">
        <f t="shared" si="111"/>
        <v>0.41666666666666663</v>
      </c>
    </row>
    <row r="579" spans="1:37" ht="24.9" customHeight="1" x14ac:dyDescent="0.25">
      <c r="A579" s="270" t="s">
        <v>2399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123'!AF558</f>
        <v>2</v>
      </c>
      <c r="AE579" s="71">
        <f t="shared" si="105"/>
        <v>0.41666666666666663</v>
      </c>
      <c r="AF579" s="92">
        <f t="shared" si="106"/>
        <v>1</v>
      </c>
      <c r="AG579" s="60">
        <f t="shared" si="107"/>
        <v>1</v>
      </c>
      <c r="AH579" s="72">
        <f t="shared" si="108"/>
        <v>1</v>
      </c>
      <c r="AI579" s="73">
        <f t="shared" si="109"/>
        <v>0.1</v>
      </c>
      <c r="AJ579" s="73">
        <f t="shared" si="110"/>
        <v>0.1</v>
      </c>
      <c r="AK579" s="73">
        <f t="shared" si="111"/>
        <v>0.41666666666666663</v>
      </c>
    </row>
    <row r="580" spans="1:37" ht="24.9" customHeight="1" x14ac:dyDescent="0.25">
      <c r="A580" s="270" t="s">
        <v>2400</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123'!AF559</f>
        <v>2</v>
      </c>
      <c r="AE580" s="71">
        <f t="shared" si="105"/>
        <v>0.41666666666666663</v>
      </c>
      <c r="AF580" s="92">
        <f t="shared" si="106"/>
        <v>1</v>
      </c>
      <c r="AG580" s="60">
        <f t="shared" si="107"/>
        <v>1</v>
      </c>
      <c r="AH580" s="72">
        <f t="shared" si="108"/>
        <v>1</v>
      </c>
      <c r="AI580" s="73">
        <f t="shared" si="109"/>
        <v>0.1</v>
      </c>
      <c r="AJ580" s="73">
        <f t="shared" si="110"/>
        <v>0.1</v>
      </c>
      <c r="AK580" s="73">
        <f t="shared" si="111"/>
        <v>0.41666666666666663</v>
      </c>
    </row>
    <row r="581" spans="1:37" ht="24.9" customHeight="1" x14ac:dyDescent="0.25">
      <c r="A581" s="270" t="s">
        <v>2401</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123'!AF560</f>
        <v>2</v>
      </c>
      <c r="AE581" s="71">
        <f t="shared" si="105"/>
        <v>0.41666666666666663</v>
      </c>
      <c r="AF581" s="92">
        <f t="shared" si="106"/>
        <v>1</v>
      </c>
      <c r="AG581" s="60">
        <f t="shared" si="107"/>
        <v>1</v>
      </c>
      <c r="AH581" s="72">
        <f t="shared" si="108"/>
        <v>1</v>
      </c>
      <c r="AI581" s="73">
        <f t="shared" si="109"/>
        <v>0.1</v>
      </c>
      <c r="AJ581" s="73">
        <f t="shared" si="110"/>
        <v>0.1</v>
      </c>
      <c r="AK581" s="73">
        <f t="shared" si="111"/>
        <v>0.41666666666666663</v>
      </c>
    </row>
    <row r="582" spans="1:37" ht="24.9" customHeight="1" x14ac:dyDescent="0.25">
      <c r="A582" s="270" t="s">
        <v>2402</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123'!AF561</f>
        <v>2</v>
      </c>
      <c r="AE582" s="71">
        <f t="shared" si="105"/>
        <v>0.41666666666666663</v>
      </c>
      <c r="AF582" s="92">
        <f t="shared" si="106"/>
        <v>1</v>
      </c>
      <c r="AG582" s="60">
        <f t="shared" si="107"/>
        <v>1</v>
      </c>
      <c r="AH582" s="72">
        <f t="shared" si="108"/>
        <v>1</v>
      </c>
      <c r="AI582" s="73">
        <f t="shared" si="109"/>
        <v>0.1</v>
      </c>
      <c r="AJ582" s="73">
        <f t="shared" si="110"/>
        <v>0.1</v>
      </c>
      <c r="AK582" s="73">
        <f t="shared" si="111"/>
        <v>0.41666666666666663</v>
      </c>
    </row>
    <row r="583" spans="1:37" ht="24.9" customHeight="1" x14ac:dyDescent="0.25">
      <c r="A583" s="281" t="s">
        <v>1732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1">
        <f>SUM(AE573:AE582)</f>
        <v>4.1666666666666661</v>
      </c>
      <c r="AF583" s="49"/>
      <c r="AG583" s="60">
        <f>SUM(AG573:AG582)</f>
        <v>10</v>
      </c>
      <c r="AH583" s="74"/>
      <c r="AI583" s="75"/>
      <c r="AJ583" s="75"/>
      <c r="AK583" s="75"/>
    </row>
    <row r="584" spans="1:37" ht="24.9" customHeight="1" x14ac:dyDescent="0.25">
      <c r="A584" s="282" t="s">
        <v>1733</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1">
        <f>AE583/$AE$23*100</f>
        <v>100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3" t="s">
        <v>195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7" t="s">
        <v>186</v>
      </c>
      <c r="AE586" s="88" t="s">
        <v>8</v>
      </c>
      <c r="AF586" s="60" t="s">
        <v>1666</v>
      </c>
      <c r="AG586" s="60" t="s">
        <v>1667</v>
      </c>
      <c r="AH586" s="60" t="s">
        <v>1668</v>
      </c>
      <c r="AI586" s="70" t="s">
        <v>1669</v>
      </c>
      <c r="AJ586" s="60"/>
      <c r="AK586" s="70" t="s">
        <v>1670</v>
      </c>
    </row>
    <row r="587" spans="1:37" ht="24.9" customHeight="1" x14ac:dyDescent="0.25">
      <c r="A587" s="270" t="s">
        <v>1041</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123'!AF564</f>
        <v>2</v>
      </c>
      <c r="AE587" s="71">
        <f>IF(AG587=1,AK587,AG587)</f>
        <v>0.83333333333333326</v>
      </c>
      <c r="AF587" s="92">
        <f>AD587/2</f>
        <v>1</v>
      </c>
      <c r="AG587" s="60">
        <f>IF(AND(AF587&gt;=0,AF587&lt;=1),1,"No aplica")</f>
        <v>1</v>
      </c>
      <c r="AH587" s="72">
        <f>AD587/(AG587*2)</f>
        <v>1</v>
      </c>
      <c r="AI587" s="73">
        <f>IF(AG587=1,AG587/$AG$592,"No aplica")</f>
        <v>0.2</v>
      </c>
      <c r="AJ587" s="73">
        <f>AF587*AI587</f>
        <v>0.2</v>
      </c>
      <c r="AK587" s="73">
        <f>AJ587*$AE$23</f>
        <v>0.83333333333333326</v>
      </c>
    </row>
    <row r="588" spans="1:37" ht="24.9" customHeight="1" x14ac:dyDescent="0.25">
      <c r="A588" s="270" t="s">
        <v>1042</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123'!AF565</f>
        <v>2</v>
      </c>
      <c r="AE588" s="71">
        <f>IF(AG588=1,AK588,AG588)</f>
        <v>0.83333333333333326</v>
      </c>
      <c r="AF588" s="92">
        <f>AD588/2</f>
        <v>1</v>
      </c>
      <c r="AG588" s="60">
        <f>IF(AND(AF588&gt;=0,AF588&lt;=1),1,"No aplica")</f>
        <v>1</v>
      </c>
      <c r="AH588" s="72">
        <f>AD588/(AG588*2)</f>
        <v>1</v>
      </c>
      <c r="AI588" s="73">
        <f>IF(AG588=1,AG588/$AG$592,"No aplica")</f>
        <v>0.2</v>
      </c>
      <c r="AJ588" s="73">
        <f>AF588*AI588</f>
        <v>0.2</v>
      </c>
      <c r="AK588" s="73">
        <f>AJ588*$AE$23</f>
        <v>0.83333333333333326</v>
      </c>
    </row>
    <row r="589" spans="1:37" ht="24.9" customHeight="1" x14ac:dyDescent="0.25">
      <c r="A589" s="270" t="s">
        <v>1043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123'!AF566</f>
        <v>2</v>
      </c>
      <c r="AE589" s="71">
        <f>IF(AG589=1,AK589,AG589)</f>
        <v>0.83333333333333326</v>
      </c>
      <c r="AF589" s="92">
        <f>AD589/2</f>
        <v>1</v>
      </c>
      <c r="AG589" s="60">
        <f>IF(AND(AF589&gt;=0,AF589&lt;=1),1,"No aplica")</f>
        <v>1</v>
      </c>
      <c r="AH589" s="72">
        <f>AD589/(AG589*2)</f>
        <v>1</v>
      </c>
      <c r="AI589" s="73">
        <f>IF(AG589=1,AG589/$AG$592,"No aplica")</f>
        <v>0.2</v>
      </c>
      <c r="AJ589" s="73">
        <f>AF589*AI589</f>
        <v>0.2</v>
      </c>
      <c r="AK589" s="73">
        <f>AJ589*$AE$23</f>
        <v>0.83333333333333326</v>
      </c>
    </row>
    <row r="590" spans="1:37" ht="24.9" customHeight="1" x14ac:dyDescent="0.25">
      <c r="A590" s="270" t="s">
        <v>1044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123'!AF567</f>
        <v>2</v>
      </c>
      <c r="AE590" s="71">
        <f>IF(AG590=1,AK590,AG590)</f>
        <v>0.83333333333333326</v>
      </c>
      <c r="AF590" s="92">
        <f>AD590/2</f>
        <v>1</v>
      </c>
      <c r="AG590" s="60">
        <f>IF(AND(AF590&gt;=0,AF590&lt;=1),1,"No aplica")</f>
        <v>1</v>
      </c>
      <c r="AH590" s="72">
        <f>AD590/(AG590*2)</f>
        <v>1</v>
      </c>
      <c r="AI590" s="73">
        <f>IF(AG590=1,AG590/$AG$592,"No aplica")</f>
        <v>0.2</v>
      </c>
      <c r="AJ590" s="73">
        <f>AF590*AI590</f>
        <v>0.2</v>
      </c>
      <c r="AK590" s="73">
        <f>AJ590*$AE$23</f>
        <v>0.83333333333333326</v>
      </c>
    </row>
    <row r="591" spans="1:37" ht="24.9" customHeight="1" x14ac:dyDescent="0.25">
      <c r="A591" s="270" t="s">
        <v>2403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123'!AF568</f>
        <v>2</v>
      </c>
      <c r="AE591" s="71">
        <f>IF(AG591=1,AK591,AG591)</f>
        <v>0.83333333333333326</v>
      </c>
      <c r="AF591" s="92">
        <f>AD591/2</f>
        <v>1</v>
      </c>
      <c r="AG591" s="60">
        <f>IF(AND(AF591&gt;=0,AF591&lt;=1),1,"No aplica")</f>
        <v>1</v>
      </c>
      <c r="AH591" s="72">
        <f>AD591/(AG591*2)</f>
        <v>1</v>
      </c>
      <c r="AI591" s="73">
        <f>IF(AG591=1,AG591/$AG$592,"No aplica")</f>
        <v>0.2</v>
      </c>
      <c r="AJ591" s="73">
        <f>AF591*AI591</f>
        <v>0.2</v>
      </c>
      <c r="AK591" s="73">
        <f>AJ591*$AE$23</f>
        <v>0.83333333333333326</v>
      </c>
    </row>
    <row r="592" spans="1:37" ht="24.9" customHeight="1" x14ac:dyDescent="0.25">
      <c r="A592" s="281" t="s">
        <v>1734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SUM(AE585:AE591)</f>
        <v>4.1666666666666661</v>
      </c>
      <c r="AF592" s="49"/>
      <c r="AG592" s="60">
        <f>SUM(AG587:AG591)</f>
        <v>5</v>
      </c>
      <c r="AH592" s="74"/>
      <c r="AI592" s="75"/>
      <c r="AJ592" s="75"/>
      <c r="AK592" s="75"/>
    </row>
    <row r="593" spans="1:37" ht="24.9" customHeight="1" x14ac:dyDescent="0.25">
      <c r="A593" s="282" t="s">
        <v>1735</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1">
        <f>AE592/$AE$23*100</f>
        <v>100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4" t="s">
        <v>536</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8</v>
      </c>
      <c r="AF599" s="60" t="s">
        <v>1666</v>
      </c>
      <c r="AG599" s="60" t="s">
        <v>1667</v>
      </c>
      <c r="AH599" s="60" t="s">
        <v>1668</v>
      </c>
      <c r="AI599" s="70" t="s">
        <v>1669</v>
      </c>
      <c r="AJ599" s="60"/>
      <c r="AK599" s="70" t="s">
        <v>1670</v>
      </c>
    </row>
    <row r="600" spans="1:37" ht="24.9" customHeight="1" x14ac:dyDescent="0.25">
      <c r="A600" s="270" t="s">
        <v>1019</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123'!AF577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4.9" customHeight="1" x14ac:dyDescent="0.25">
      <c r="A601" s="270" t="s">
        <v>1020</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123'!AF578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4.9" customHeight="1" x14ac:dyDescent="0.25">
      <c r="A602" s="270" t="s">
        <v>2404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123'!AF579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4.9" customHeight="1" x14ac:dyDescent="0.25">
      <c r="A603" s="270" t="s">
        <v>2405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123'!AF580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4.9" customHeight="1" x14ac:dyDescent="0.25">
      <c r="A604" s="281" t="s">
        <v>1736</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1">
        <f>SUM(AE600:AE603)</f>
        <v>4.1666666666666661</v>
      </c>
      <c r="AF604" s="49"/>
      <c r="AG604" s="60">
        <f>SUM(AG600:AG603)</f>
        <v>4</v>
      </c>
      <c r="AH604" s="74"/>
      <c r="AI604" s="75"/>
      <c r="AJ604" s="75"/>
      <c r="AK604" s="75"/>
    </row>
    <row r="605" spans="1:37" ht="24.9" customHeight="1" x14ac:dyDescent="0.25">
      <c r="A605" s="282" t="s">
        <v>1737</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3" t="s">
        <v>195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7" t="s">
        <v>186</v>
      </c>
      <c r="AE607" s="88" t="s">
        <v>8</v>
      </c>
      <c r="AF607" s="60" t="s">
        <v>1666</v>
      </c>
      <c r="AG607" s="60" t="s">
        <v>1667</v>
      </c>
      <c r="AH607" s="60" t="s">
        <v>1668</v>
      </c>
      <c r="AI607" s="70" t="s">
        <v>1669</v>
      </c>
      <c r="AJ607" s="60"/>
      <c r="AK607" s="70" t="s">
        <v>1670</v>
      </c>
    </row>
    <row r="608" spans="1:37" ht="24.9" customHeight="1" x14ac:dyDescent="0.25">
      <c r="A608" s="270" t="s">
        <v>2406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123'!AF583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4.9" customHeight="1" x14ac:dyDescent="0.25">
      <c r="A609" s="270" t="s">
        <v>2407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123'!AF584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4.9" customHeight="1" x14ac:dyDescent="0.25">
      <c r="A610" s="270" t="s">
        <v>2408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123'!AF585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4.9" customHeight="1" x14ac:dyDescent="0.25">
      <c r="A611" s="270" t="s">
        <v>2409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123'!AF586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4.9" customHeight="1" x14ac:dyDescent="0.25">
      <c r="A612" s="270" t="s">
        <v>2410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123'!AF587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4.9" customHeight="1" x14ac:dyDescent="0.25">
      <c r="A613" s="281" t="s">
        <v>1738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SUM(AE606:AE612)</f>
        <v>4.1666666666666661</v>
      </c>
      <c r="AF613" s="49"/>
      <c r="AG613" s="60">
        <f>SUM(AG608:AG612)</f>
        <v>5</v>
      </c>
      <c r="AH613" s="74"/>
      <c r="AI613" s="75"/>
      <c r="AJ613" s="75"/>
      <c r="AK613" s="75"/>
    </row>
    <row r="614" spans="1:37" ht="24.9" customHeight="1" x14ac:dyDescent="0.25">
      <c r="A614" s="282" t="s">
        <v>1739</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4" t="s">
        <v>2411</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8</v>
      </c>
      <c r="AF620" s="60" t="s">
        <v>1666</v>
      </c>
      <c r="AG620" s="60" t="s">
        <v>1667</v>
      </c>
      <c r="AH620" s="60" t="s">
        <v>1668</v>
      </c>
      <c r="AI620" s="70" t="s">
        <v>1669</v>
      </c>
      <c r="AJ620" s="60"/>
      <c r="AK620" s="70" t="s">
        <v>1670</v>
      </c>
    </row>
    <row r="621" spans="1:37" ht="24.9" customHeight="1" x14ac:dyDescent="0.25">
      <c r="A621" s="270" t="s">
        <v>2412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123'!AF596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4.9" customHeight="1" x14ac:dyDescent="0.25">
      <c r="A622" s="270" t="s">
        <v>2414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123'!AF597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4.9" customHeight="1" x14ac:dyDescent="0.25">
      <c r="A623" s="270" t="s">
        <v>2415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123'!AF598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4.9" customHeight="1" x14ac:dyDescent="0.25">
      <c r="A624" s="270" t="s">
        <v>2310</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123'!AF599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4.9" customHeight="1" x14ac:dyDescent="0.25">
      <c r="A625" s="265" t="s">
        <v>2416</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123'!AF600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4.9" customHeight="1" x14ac:dyDescent="0.25">
      <c r="A626" s="265" t="s">
        <v>2417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123'!AF601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4.9" customHeight="1" x14ac:dyDescent="0.25">
      <c r="A627" s="270" t="s">
        <v>2418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123'!AF602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4.9" customHeight="1" x14ac:dyDescent="0.25">
      <c r="A628" s="270" t="s">
        <v>2419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123'!AF603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4.9" customHeight="1" x14ac:dyDescent="0.25">
      <c r="A629" s="270" t="s">
        <v>2420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123'!AF604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4.9" customHeight="1" x14ac:dyDescent="0.25">
      <c r="A630" s="270" t="s">
        <v>2421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123'!AF605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4.9" customHeight="1" x14ac:dyDescent="0.25">
      <c r="A631" s="270" t="s">
        <v>2422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123'!AF606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4.9" customHeight="1" x14ac:dyDescent="0.25">
      <c r="A632" s="281" t="s">
        <v>1740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1">
        <f>SUM(AE621:AE631)</f>
        <v>4.166666666666667</v>
      </c>
      <c r="AF632" s="49"/>
      <c r="AG632" s="60">
        <f>SUM(AG621:AG631)</f>
        <v>11</v>
      </c>
      <c r="AH632" s="74"/>
      <c r="AI632" s="75"/>
      <c r="AJ632" s="75"/>
      <c r="AK632" s="75"/>
    </row>
    <row r="633" spans="1:37" ht="24.9" customHeight="1" x14ac:dyDescent="0.25">
      <c r="A633" s="282" t="s">
        <v>1741</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3" t="s">
        <v>195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7" t="s">
        <v>186</v>
      </c>
      <c r="AE635" s="88" t="s">
        <v>8</v>
      </c>
      <c r="AF635" s="60" t="s">
        <v>1666</v>
      </c>
      <c r="AG635" s="60" t="s">
        <v>1667</v>
      </c>
      <c r="AH635" s="60" t="s">
        <v>1668</v>
      </c>
      <c r="AI635" s="70" t="s">
        <v>1669</v>
      </c>
      <c r="AJ635" s="60"/>
      <c r="AK635" s="70" t="s">
        <v>1670</v>
      </c>
    </row>
    <row r="636" spans="1:37" ht="24.9" customHeight="1" x14ac:dyDescent="0.25">
      <c r="A636" s="270" t="s">
        <v>1419</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123'!AF609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4.9" customHeight="1" x14ac:dyDescent="0.25">
      <c r="A637" s="270" t="s">
        <v>1420</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123'!AF610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4.9" customHeight="1" x14ac:dyDescent="0.25">
      <c r="A638" s="270" t="s">
        <v>1421</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123'!AF611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4.9" customHeight="1" x14ac:dyDescent="0.25">
      <c r="A639" s="270" t="s">
        <v>1422</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123'!AF612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4.9" customHeight="1" x14ac:dyDescent="0.25">
      <c r="A640" s="270" t="s">
        <v>2423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123'!AF613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4.9" customHeight="1" x14ac:dyDescent="0.25">
      <c r="A641" s="281" t="s">
        <v>1742</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1">
        <f>SUM(AE636:AE640)</f>
        <v>4.1666666666666661</v>
      </c>
      <c r="AF641" s="49"/>
      <c r="AG641" s="60">
        <f>SUM(AG636:AG640)</f>
        <v>5</v>
      </c>
      <c r="AH641" s="74"/>
      <c r="AI641" s="75"/>
      <c r="AJ641" s="75"/>
      <c r="AK641" s="75"/>
    </row>
    <row r="642" spans="1:37" ht="24.9" customHeight="1" x14ac:dyDescent="0.25">
      <c r="A642" s="282" t="s">
        <v>1743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4" t="s">
        <v>2424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8</v>
      </c>
      <c r="AF648" s="60" t="s">
        <v>1666</v>
      </c>
      <c r="AG648" s="60" t="s">
        <v>1667</v>
      </c>
      <c r="AH648" s="60" t="s">
        <v>1668</v>
      </c>
      <c r="AI648" s="70" t="s">
        <v>1669</v>
      </c>
      <c r="AJ648" s="60"/>
      <c r="AK648" s="70" t="s">
        <v>1670</v>
      </c>
    </row>
    <row r="649" spans="1:37" ht="24.9" customHeight="1" x14ac:dyDescent="0.25">
      <c r="A649" s="270" t="s">
        <v>1019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1020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2425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2426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5" t="s">
        <v>2427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5" t="s">
        <v>2428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2429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2430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2431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1" t="s">
        <v>1744</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1">
        <f>SUM(AE649:AE657)</f>
        <v>0</v>
      </c>
      <c r="AF658" s="49"/>
      <c r="AG658" s="60">
        <f>SUM(AG649:AG657)</f>
        <v>0</v>
      </c>
      <c r="AH658" s="74"/>
      <c r="AI658" s="75"/>
      <c r="AJ658" s="75"/>
      <c r="AK658" s="75"/>
    </row>
    <row r="659" spans="1:37" ht="24.9" customHeight="1" x14ac:dyDescent="0.25">
      <c r="A659" s="282" t="s">
        <v>1745</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3" t="s">
        <v>195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7" t="s">
        <v>186</v>
      </c>
      <c r="AE661" s="88" t="s">
        <v>8</v>
      </c>
      <c r="AF661" s="60" t="s">
        <v>1666</v>
      </c>
      <c r="AG661" s="60" t="s">
        <v>1667</v>
      </c>
      <c r="AH661" s="60" t="s">
        <v>1668</v>
      </c>
      <c r="AI661" s="70" t="s">
        <v>1669</v>
      </c>
      <c r="AJ661" s="60"/>
      <c r="AK661" s="70" t="s">
        <v>1670</v>
      </c>
    </row>
    <row r="662" spans="1:37" ht="24.9" customHeight="1" x14ac:dyDescent="0.25">
      <c r="A662" s="270" t="s">
        <v>2067</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2068</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2069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2070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2432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1" t="s">
        <v>1746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1">
        <f>SUM(AE660:AE666)</f>
        <v>0</v>
      </c>
      <c r="AF667" s="49"/>
      <c r="AG667" s="60">
        <f>SUM(AG662:AG666)</f>
        <v>0</v>
      </c>
      <c r="AH667" s="74"/>
      <c r="AI667" s="75"/>
      <c r="AJ667" s="75"/>
      <c r="AK667" s="75"/>
    </row>
    <row r="668" spans="1:37" ht="24.9" customHeight="1" x14ac:dyDescent="0.25">
      <c r="A668" s="282" t="s">
        <v>1747</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4" t="s">
        <v>2433</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8</v>
      </c>
      <c r="AF674" s="60" t="s">
        <v>1666</v>
      </c>
      <c r="AG674" s="60" t="s">
        <v>1667</v>
      </c>
      <c r="AH674" s="60" t="s">
        <v>1668</v>
      </c>
      <c r="AI674" s="70" t="s">
        <v>1669</v>
      </c>
      <c r="AJ674" s="60"/>
      <c r="AK674" s="70" t="s">
        <v>1670</v>
      </c>
    </row>
    <row r="675" spans="1:37" ht="24.9" customHeight="1" x14ac:dyDescent="0.25">
      <c r="A675" s="270" t="s">
        <v>2434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123'!AF646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4.9" customHeight="1" x14ac:dyDescent="0.25">
      <c r="A676" s="270" t="s">
        <v>2436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123'!AF647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4.9" customHeight="1" x14ac:dyDescent="0.25">
      <c r="A677" s="270" t="s">
        <v>2437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123'!AF648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4.9" customHeight="1" x14ac:dyDescent="0.25">
      <c r="A678" s="270" t="s">
        <v>2310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123'!AF649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4.9" customHeight="1" x14ac:dyDescent="0.25">
      <c r="A679" s="265" t="s">
        <v>2438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123'!AF650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4.9" customHeight="1" x14ac:dyDescent="0.25">
      <c r="A680" s="265" t="s">
        <v>2439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123'!AF651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4.9" customHeight="1" x14ac:dyDescent="0.25">
      <c r="A681" s="270" t="s">
        <v>2440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123'!AF652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4.9" customHeight="1" x14ac:dyDescent="0.25">
      <c r="A682" s="270" t="s">
        <v>2441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123'!AF653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4.9" customHeight="1" x14ac:dyDescent="0.25">
      <c r="A683" s="270" t="s">
        <v>2442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123'!AF654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4.9" customHeight="1" x14ac:dyDescent="0.25">
      <c r="A684" s="270" t="s">
        <v>2443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123'!AF655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4.9" customHeight="1" x14ac:dyDescent="0.25">
      <c r="A685" s="270" t="s">
        <v>1469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123'!AF656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4.9" customHeight="1" x14ac:dyDescent="0.25">
      <c r="A686" s="265" t="s">
        <v>2444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123'!AF657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4.9" customHeight="1" x14ac:dyDescent="0.25">
      <c r="A687" s="265" t="s">
        <v>2445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123'!AF658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4.9" customHeight="1" x14ac:dyDescent="0.25">
      <c r="A688" s="270" t="s">
        <v>2446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123'!AF659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4.9" customHeight="1" x14ac:dyDescent="0.25">
      <c r="A689" s="281" t="s">
        <v>1748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1">
        <f>SUM(AE675:AE688)</f>
        <v>4.1666666666666652</v>
      </c>
      <c r="AF689" s="49"/>
      <c r="AG689" s="60">
        <f>SUM(AG675:AG688)</f>
        <v>14</v>
      </c>
      <c r="AH689" s="74"/>
      <c r="AI689" s="75"/>
      <c r="AJ689" s="75"/>
      <c r="AK689" s="75"/>
    </row>
    <row r="690" spans="1:37" ht="24.9" customHeight="1" x14ac:dyDescent="0.25">
      <c r="A690" s="282" t="s">
        <v>1749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AE689/$AE$23*100</f>
        <v>99.999999999999972</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3" t="s">
        <v>195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7" t="s">
        <v>186</v>
      </c>
      <c r="AE692" s="88" t="s">
        <v>8</v>
      </c>
      <c r="AF692" s="60" t="s">
        <v>1666</v>
      </c>
      <c r="AG692" s="60" t="s">
        <v>1667</v>
      </c>
      <c r="AH692" s="60" t="s">
        <v>1668</v>
      </c>
      <c r="AI692" s="70" t="s">
        <v>1669</v>
      </c>
      <c r="AJ692" s="60"/>
      <c r="AK692" s="70" t="s">
        <v>1670</v>
      </c>
    </row>
    <row r="693" spans="1:37" ht="24.9" customHeight="1" x14ac:dyDescent="0.25">
      <c r="A693" s="270" t="s">
        <v>1112</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123'!AF662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4.9" customHeight="1" x14ac:dyDescent="0.25">
      <c r="A694" s="270" t="s">
        <v>1113</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123'!AF663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4.9" customHeight="1" x14ac:dyDescent="0.25">
      <c r="A695" s="270" t="s">
        <v>1114</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123'!AF664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4.9" customHeight="1" x14ac:dyDescent="0.25">
      <c r="A696" s="270" t="s">
        <v>1115</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123'!AF665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4.9" customHeight="1" x14ac:dyDescent="0.25">
      <c r="A697" s="270" t="s">
        <v>2447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123'!AF666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4.9" customHeight="1" x14ac:dyDescent="0.25">
      <c r="A698" s="281" t="s">
        <v>1750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1">
        <f>SUM(AE691:AE697)</f>
        <v>4.1666666666666661</v>
      </c>
      <c r="AF698" s="49"/>
      <c r="AG698" s="60">
        <f>SUM(AG693:AG697)</f>
        <v>5</v>
      </c>
      <c r="AH698" s="74"/>
      <c r="AI698" s="75"/>
      <c r="AJ698" s="75"/>
      <c r="AK698" s="75"/>
    </row>
    <row r="699" spans="1:37" ht="24.9" customHeight="1" x14ac:dyDescent="0.25">
      <c r="A699" s="282" t="s">
        <v>1751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4" t="s">
        <v>2448</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8</v>
      </c>
      <c r="AF705" s="60" t="s">
        <v>1666</v>
      </c>
      <c r="AG705" s="60" t="s">
        <v>1667</v>
      </c>
      <c r="AH705" s="60" t="s">
        <v>1668</v>
      </c>
      <c r="AI705" s="70" t="s">
        <v>1669</v>
      </c>
      <c r="AJ705" s="60"/>
      <c r="AK705" s="70" t="s">
        <v>1670</v>
      </c>
    </row>
    <row r="706" spans="1:37" ht="24.9" customHeight="1" x14ac:dyDescent="0.25">
      <c r="A706" s="270" t="s">
        <v>2449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123'!AF675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4.9" customHeight="1" x14ac:dyDescent="0.25">
      <c r="A707" s="270" t="s">
        <v>2451</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123'!AF676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4.9" customHeight="1" x14ac:dyDescent="0.25">
      <c r="A708" s="270" t="s">
        <v>2452</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123'!AF677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4.9" customHeight="1" x14ac:dyDescent="0.25">
      <c r="A709" s="270" t="s">
        <v>2310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123'!AF678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4.9" customHeight="1" x14ac:dyDescent="0.25">
      <c r="A710" s="265" t="s">
        <v>2453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123'!AF679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4.9" customHeight="1" x14ac:dyDescent="0.25">
      <c r="A711" s="265" t="s">
        <v>2454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123'!AF680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4.9" customHeight="1" x14ac:dyDescent="0.25">
      <c r="A712" s="270" t="s">
        <v>2455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123'!AF681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4.9" customHeight="1" x14ac:dyDescent="0.25">
      <c r="A713" s="270" t="s">
        <v>2456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123'!AF682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4.9" customHeight="1" x14ac:dyDescent="0.25">
      <c r="A714" s="270" t="s">
        <v>2457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123'!AF683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4.9" customHeight="1" x14ac:dyDescent="0.25">
      <c r="A715" s="270" t="s">
        <v>2458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123'!AF684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4.9" customHeight="1" x14ac:dyDescent="0.25">
      <c r="A716" s="281" t="s">
        <v>1752</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1">
        <f>SUM(AE706:AE715)</f>
        <v>4.1666666666666661</v>
      </c>
      <c r="AF716" s="49"/>
      <c r="AG716" s="60">
        <f>SUM(AG706:AG715)</f>
        <v>10</v>
      </c>
      <c r="AH716" s="74"/>
      <c r="AI716" s="75"/>
      <c r="AJ716" s="75"/>
      <c r="AK716" s="75"/>
    </row>
    <row r="717" spans="1:37" ht="24.9" customHeight="1" x14ac:dyDescent="0.25">
      <c r="A717" s="282" t="s">
        <v>1753</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1">
        <f>AE716/$AE$23*100</f>
        <v>100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3" t="s">
        <v>195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7" t="s">
        <v>186</v>
      </c>
      <c r="AE719" s="88" t="s">
        <v>8</v>
      </c>
      <c r="AF719" s="60" t="s">
        <v>1666</v>
      </c>
      <c r="AG719" s="60" t="s">
        <v>1667</v>
      </c>
      <c r="AH719" s="60" t="s">
        <v>1668</v>
      </c>
      <c r="AI719" s="70" t="s">
        <v>1669</v>
      </c>
      <c r="AJ719" s="60"/>
      <c r="AK719" s="70" t="s">
        <v>1670</v>
      </c>
    </row>
    <row r="720" spans="1:37" ht="24.9" customHeight="1" x14ac:dyDescent="0.25">
      <c r="A720" s="270" t="s">
        <v>2459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123'!AF687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4.9" customHeight="1" x14ac:dyDescent="0.25">
      <c r="A721" s="270" t="s">
        <v>2460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123'!AF688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4.9" customHeight="1" x14ac:dyDescent="0.25">
      <c r="A722" s="270" t="s">
        <v>2461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123'!AF689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4.9" customHeight="1" x14ac:dyDescent="0.25">
      <c r="A723" s="270" t="s">
        <v>2462</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123'!AF690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4.9" customHeight="1" x14ac:dyDescent="0.25">
      <c r="A724" s="270" t="s">
        <v>2463</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123'!AF691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4.9" customHeight="1" x14ac:dyDescent="0.25">
      <c r="A725" s="270" t="s">
        <v>2464</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123'!AF692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4.9" customHeight="1" x14ac:dyDescent="0.25">
      <c r="A726" s="270" t="s">
        <v>2465</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123'!AF693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4.9" customHeight="1" x14ac:dyDescent="0.25">
      <c r="A727" s="270" t="s">
        <v>2466</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123'!AF694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4.9" customHeight="1" x14ac:dyDescent="0.25">
      <c r="A728" s="270" t="s">
        <v>2467</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123'!AF695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4.9" customHeight="1" x14ac:dyDescent="0.25">
      <c r="A729" s="281" t="s">
        <v>1754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SUM(AE720:AE728)</f>
        <v>4.1666666666666661</v>
      </c>
      <c r="AF729" s="49"/>
      <c r="AG729" s="60">
        <f>SUM(AG720:AG728)</f>
        <v>9</v>
      </c>
      <c r="AH729" s="74"/>
      <c r="AI729" s="75"/>
      <c r="AJ729" s="75"/>
      <c r="AK729" s="75"/>
    </row>
    <row r="730" spans="1:37" ht="24.9" customHeight="1" x14ac:dyDescent="0.25">
      <c r="A730" s="282" t="s">
        <v>1755</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4" t="s">
        <v>2547</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8</v>
      </c>
      <c r="AF736" s="60" t="s">
        <v>1666</v>
      </c>
      <c r="AG736" s="60" t="s">
        <v>1667</v>
      </c>
      <c r="AH736" s="60" t="s">
        <v>1668</v>
      </c>
      <c r="AI736" s="70" t="s">
        <v>1669</v>
      </c>
      <c r="AJ736" s="60"/>
      <c r="AK736" s="70" t="s">
        <v>1670</v>
      </c>
    </row>
    <row r="737" spans="1:37" ht="24.9" customHeight="1" x14ac:dyDescent="0.25">
      <c r="A737" s="270" t="s">
        <v>2449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123'!AF704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4.9" customHeight="1" x14ac:dyDescent="0.25">
      <c r="A738" s="270" t="s">
        <v>2451</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123'!AF705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4.9" customHeight="1" x14ac:dyDescent="0.25">
      <c r="A739" s="270" t="s">
        <v>2452</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123'!AF706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4.9" customHeight="1" x14ac:dyDescent="0.25">
      <c r="A740" s="270" t="s">
        <v>2310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123'!AF707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4.9" customHeight="1" x14ac:dyDescent="0.25">
      <c r="A741" s="265" t="s">
        <v>2469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123'!AF708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4.9" customHeight="1" x14ac:dyDescent="0.25">
      <c r="A742" s="265" t="s">
        <v>2454</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123'!AF709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4.9" customHeight="1" x14ac:dyDescent="0.25">
      <c r="A743" s="270" t="s">
        <v>2455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123'!AF710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4.9" customHeight="1" x14ac:dyDescent="0.25">
      <c r="A744" s="270" t="s">
        <v>2470</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123'!AF711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4.9" customHeight="1" x14ac:dyDescent="0.25">
      <c r="A745" s="270" t="s">
        <v>2471</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123'!AF712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4.9" customHeight="1" x14ac:dyDescent="0.25">
      <c r="A746" s="270" t="s">
        <v>2472</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123'!AF713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4.9" customHeight="1" x14ac:dyDescent="0.25">
      <c r="A747" s="270" t="s">
        <v>2473</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123'!AF714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4.9" customHeight="1" x14ac:dyDescent="0.25">
      <c r="A748" s="281" t="s">
        <v>1756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1">
        <f>SUM(AE737:AE747)</f>
        <v>4.166666666666667</v>
      </c>
      <c r="AF748" s="49"/>
      <c r="AG748" s="60">
        <f>SUM(AG737:AG747)</f>
        <v>11</v>
      </c>
      <c r="AH748" s="74"/>
      <c r="AI748" s="75"/>
      <c r="AJ748" s="75"/>
      <c r="AK748" s="75"/>
    </row>
    <row r="749" spans="1:37" ht="24.9" customHeight="1" x14ac:dyDescent="0.25">
      <c r="A749" s="282" t="s">
        <v>1757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1">
        <f>AE748/$AE$23*100</f>
        <v>100.00000000000003</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3" t="s">
        <v>195</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7" t="s">
        <v>186</v>
      </c>
      <c r="AE751" s="88" t="s">
        <v>8</v>
      </c>
      <c r="AF751" s="60" t="s">
        <v>1666</v>
      </c>
      <c r="AG751" s="60" t="s">
        <v>1667</v>
      </c>
      <c r="AH751" s="60" t="s">
        <v>1668</v>
      </c>
      <c r="AI751" s="70" t="s">
        <v>1669</v>
      </c>
      <c r="AJ751" s="60"/>
      <c r="AK751" s="70" t="s">
        <v>1670</v>
      </c>
    </row>
    <row r="752" spans="1:37" ht="24.9" customHeight="1" x14ac:dyDescent="0.25">
      <c r="A752" s="270" t="s">
        <v>2474</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123'!AF717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4.9" customHeight="1" x14ac:dyDescent="0.25">
      <c r="A753" s="270" t="s">
        <v>2475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123'!AF718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4.9" customHeight="1" x14ac:dyDescent="0.25">
      <c r="A754" s="270" t="s">
        <v>2476</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123'!AF719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4.9" customHeight="1" x14ac:dyDescent="0.25">
      <c r="A755" s="270" t="s">
        <v>2477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123'!AF720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4.9" customHeight="1" x14ac:dyDescent="0.25">
      <c r="A756" s="270" t="s">
        <v>2478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123'!AF721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4.9" customHeight="1" x14ac:dyDescent="0.25">
      <c r="A757" s="270" t="s">
        <v>2479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123'!AF722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4.9" customHeight="1" x14ac:dyDescent="0.25">
      <c r="A758" s="270" t="s">
        <v>1115</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123'!AF723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4.9" customHeight="1" x14ac:dyDescent="0.25">
      <c r="A759" s="270" t="s">
        <v>2480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123'!AF724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4.9" customHeight="1" x14ac:dyDescent="0.25">
      <c r="A760" s="270" t="s">
        <v>2481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123'!AF725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4.9" customHeight="1" x14ac:dyDescent="0.25">
      <c r="A761" s="281" t="s">
        <v>1758</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1">
        <f>SUM(AE752:AE760)</f>
        <v>4.1666666666666661</v>
      </c>
      <c r="AF761" s="49"/>
      <c r="AG761" s="60">
        <f>SUM(AG752:AG760)</f>
        <v>9</v>
      </c>
      <c r="AH761" s="74"/>
      <c r="AI761" s="75"/>
      <c r="AJ761" s="75"/>
      <c r="AK761" s="75"/>
    </row>
    <row r="762" spans="1:37" ht="24.9" customHeight="1" x14ac:dyDescent="0.25">
      <c r="A762" s="282" t="s">
        <v>1759</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4" t="s">
        <v>2482</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8</v>
      </c>
      <c r="AF768" s="60" t="s">
        <v>1666</v>
      </c>
      <c r="AG768" s="60" t="s">
        <v>1667</v>
      </c>
      <c r="AH768" s="60" t="s">
        <v>1668</v>
      </c>
      <c r="AI768" s="70" t="s">
        <v>1669</v>
      </c>
      <c r="AJ768" s="60"/>
      <c r="AK768" s="70" t="s">
        <v>1670</v>
      </c>
    </row>
    <row r="769" spans="1:37" ht="24.9" customHeight="1" x14ac:dyDescent="0.25">
      <c r="A769" s="270" t="s">
        <v>2449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123'!AF734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4.9" customHeight="1" x14ac:dyDescent="0.25">
      <c r="A770" s="270" t="s">
        <v>2451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123'!AF735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4.9" customHeight="1" x14ac:dyDescent="0.25">
      <c r="A771" s="270" t="s">
        <v>2452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123'!AF736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4.9" customHeight="1" x14ac:dyDescent="0.25">
      <c r="A772" s="270" t="s">
        <v>2310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123'!AF737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4.9" customHeight="1" x14ac:dyDescent="0.25">
      <c r="A773" s="270" t="s">
        <v>2483</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123'!AF738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4.9" customHeight="1" x14ac:dyDescent="0.25">
      <c r="A774" s="270" t="s">
        <v>2484</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123'!AF739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4.9" customHeight="1" x14ac:dyDescent="0.25">
      <c r="A775" s="270" t="s">
        <v>2485</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123'!AF740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4.9" customHeight="1" x14ac:dyDescent="0.25">
      <c r="A776" s="270" t="s">
        <v>2486</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123'!AF741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4.9" customHeight="1" x14ac:dyDescent="0.25">
      <c r="A777" s="281" t="s">
        <v>1671</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1">
        <f>SUM(AE769:AE776)</f>
        <v>4.1666666666666652</v>
      </c>
      <c r="AF777" s="49"/>
      <c r="AG777" s="60">
        <f>SUM(AG769:AG776)</f>
        <v>8</v>
      </c>
      <c r="AH777" s="74"/>
      <c r="AI777" s="75"/>
      <c r="AJ777" s="75"/>
      <c r="AK777" s="75"/>
    </row>
    <row r="778" spans="1:37" ht="24.9" customHeight="1" x14ac:dyDescent="0.25">
      <c r="A778" s="282" t="s">
        <v>1672</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1">
        <f>AE777/$AE$23*100</f>
        <v>99.999999999999972</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3" t="s">
        <v>2548</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7" t="s">
        <v>186</v>
      </c>
      <c r="AE780" s="88" t="s">
        <v>8</v>
      </c>
      <c r="AF780" s="60" t="s">
        <v>1666</v>
      </c>
      <c r="AG780" s="60" t="s">
        <v>1667</v>
      </c>
      <c r="AH780" s="60" t="s">
        <v>1668</v>
      </c>
      <c r="AI780" s="70" t="s">
        <v>1669</v>
      </c>
      <c r="AJ780" s="60"/>
      <c r="AK780" s="70" t="s">
        <v>1670</v>
      </c>
    </row>
    <row r="781" spans="1:37" ht="24.9" customHeight="1" x14ac:dyDescent="0.25">
      <c r="A781" s="270" t="s">
        <v>2487</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123'!AF744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4.9" customHeight="1" x14ac:dyDescent="0.25">
      <c r="A782" s="270" t="s">
        <v>2488</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123'!AF745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4.9" customHeight="1" x14ac:dyDescent="0.25">
      <c r="A783" s="270" t="s">
        <v>2489</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123'!AF746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4.9" customHeight="1" x14ac:dyDescent="0.25">
      <c r="A784" s="270" t="s">
        <v>2490</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123'!AF747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4.9" customHeight="1" x14ac:dyDescent="0.25">
      <c r="A785" s="270" t="s">
        <v>2491</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123'!AF748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4.9" customHeight="1" x14ac:dyDescent="0.25">
      <c r="A786" s="270" t="s">
        <v>2492</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123'!AF749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4.9" customHeight="1" x14ac:dyDescent="0.25">
      <c r="A787" s="270" t="s">
        <v>1422</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123'!AF750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4.9" customHeight="1" x14ac:dyDescent="0.25">
      <c r="A788" s="270" t="s">
        <v>2493</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123'!AF751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4.9" customHeight="1" x14ac:dyDescent="0.25">
      <c r="A789" s="270" t="s">
        <v>2494</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123'!AF752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4.9" customHeight="1" x14ac:dyDescent="0.25">
      <c r="A790" s="281" t="s">
        <v>1760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1">
        <f>SUM(AE781:AE789)</f>
        <v>4.1666666666666661</v>
      </c>
      <c r="AF790" s="49"/>
      <c r="AG790" s="60">
        <f>SUM(AG781:AG789)</f>
        <v>9</v>
      </c>
      <c r="AH790" s="74"/>
      <c r="AI790" s="75"/>
      <c r="AJ790" s="75"/>
      <c r="AK790" s="75"/>
    </row>
    <row r="791" spans="1:37" ht="24.9" customHeight="1" x14ac:dyDescent="0.25">
      <c r="A791" s="282" t="s">
        <v>1761</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4" t="s">
        <v>2495</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8</v>
      </c>
      <c r="AF797" s="60" t="s">
        <v>1666</v>
      </c>
      <c r="AG797" s="60" t="s">
        <v>1667</v>
      </c>
      <c r="AH797" s="60" t="s">
        <v>1668</v>
      </c>
      <c r="AI797" s="70" t="s">
        <v>1669</v>
      </c>
      <c r="AJ797" s="60"/>
      <c r="AK797" s="70" t="s">
        <v>1670</v>
      </c>
    </row>
    <row r="798" spans="1:37" ht="24.9" customHeight="1" x14ac:dyDescent="0.25">
      <c r="A798" s="270" t="s">
        <v>2496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123'!AF761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4.9" customHeight="1" x14ac:dyDescent="0.25">
      <c r="A799" s="270" t="s">
        <v>2451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123'!AF762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4.9" customHeight="1" x14ac:dyDescent="0.25">
      <c r="A800" s="270" t="s">
        <v>2452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123'!AF763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4.9" customHeight="1" x14ac:dyDescent="0.25">
      <c r="A801" s="270" t="s">
        <v>2310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123'!AF764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4.9" customHeight="1" x14ac:dyDescent="0.25">
      <c r="A802" s="265" t="s">
        <v>2497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123'!AF765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4.9" customHeight="1" x14ac:dyDescent="0.25">
      <c r="A803" s="265" t="s">
        <v>2498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123'!AF766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4.9" customHeight="1" x14ac:dyDescent="0.25">
      <c r="A804" s="270" t="s">
        <v>2499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123'!AF767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4.9" customHeight="1" x14ac:dyDescent="0.25">
      <c r="A805" s="270" t="s">
        <v>2500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123'!AF768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4.9" customHeight="1" x14ac:dyDescent="0.25">
      <c r="A806" s="270" t="s">
        <v>2501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123'!AF769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4.9" customHeight="1" x14ac:dyDescent="0.25">
      <c r="A807" s="281" t="s">
        <v>1762</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1">
        <f>SUM(AE798:AE806)</f>
        <v>4.1666666666666661</v>
      </c>
      <c r="AF807" s="49"/>
      <c r="AG807" s="60">
        <f>SUM(AG798:AG806)</f>
        <v>9</v>
      </c>
      <c r="AH807" s="74"/>
      <c r="AI807" s="75"/>
      <c r="AJ807" s="75"/>
      <c r="AK807" s="75"/>
    </row>
    <row r="808" spans="1:37" ht="24.9" customHeight="1" x14ac:dyDescent="0.25">
      <c r="A808" s="282" t="s">
        <v>1763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3" t="s">
        <v>195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7" t="s">
        <v>186</v>
      </c>
      <c r="AE810" s="88" t="s">
        <v>8</v>
      </c>
      <c r="AF810" s="60" t="s">
        <v>1666</v>
      </c>
      <c r="AG810" s="60" t="s">
        <v>1667</v>
      </c>
      <c r="AH810" s="60" t="s">
        <v>1668</v>
      </c>
      <c r="AI810" s="70" t="s">
        <v>1669</v>
      </c>
      <c r="AJ810" s="60"/>
      <c r="AK810" s="70" t="s">
        <v>1670</v>
      </c>
    </row>
    <row r="811" spans="1:37" ht="24.9" customHeight="1" x14ac:dyDescent="0.25">
      <c r="A811" s="270" t="s">
        <v>2502</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123'!AF772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4.9" customHeight="1" x14ac:dyDescent="0.25">
      <c r="A812" s="270" t="s">
        <v>2503</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123'!AF773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4.9" customHeight="1" x14ac:dyDescent="0.25">
      <c r="A813" s="270" t="s">
        <v>2504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123'!AF774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4.9" customHeight="1" x14ac:dyDescent="0.25">
      <c r="A814" s="270" t="s">
        <v>2505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123'!AF775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4.9" customHeight="1" x14ac:dyDescent="0.25">
      <c r="A815" s="270" t="s">
        <v>2506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123'!AF776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4.9" customHeight="1" x14ac:dyDescent="0.25">
      <c r="A816" s="270" t="s">
        <v>2507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123'!AF777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4.9" customHeight="1" x14ac:dyDescent="0.25">
      <c r="A817" s="270" t="s">
        <v>1261</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123'!AF778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4.9" customHeight="1" x14ac:dyDescent="0.25">
      <c r="A818" s="270" t="s">
        <v>2508</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123'!AF779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4.9" customHeight="1" x14ac:dyDescent="0.25">
      <c r="A819" s="270" t="s">
        <v>2509</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123'!AF780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4.9" customHeight="1" x14ac:dyDescent="0.25">
      <c r="A820" s="281" t="s">
        <v>1764</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1">
        <f>SUM(AE811:AE819)</f>
        <v>4.1666666666666661</v>
      </c>
      <c r="AF820" s="49"/>
      <c r="AG820" s="60">
        <f>SUM(AG811:AG819)</f>
        <v>9</v>
      </c>
      <c r="AH820" s="74"/>
      <c r="AI820" s="75"/>
      <c r="AJ820" s="75"/>
      <c r="AK820" s="75"/>
    </row>
    <row r="821" spans="1:37" ht="24.9" customHeight="1" x14ac:dyDescent="0.25">
      <c r="A821" s="282" t="s">
        <v>1765</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4" t="s">
        <v>2549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8</v>
      </c>
      <c r="AF827" s="60" t="s">
        <v>1666</v>
      </c>
      <c r="AG827" s="60" t="s">
        <v>1667</v>
      </c>
      <c r="AH827" s="60" t="s">
        <v>1668</v>
      </c>
      <c r="AI827" s="70" t="s">
        <v>1669</v>
      </c>
      <c r="AJ827" s="60"/>
      <c r="AK827" s="70" t="s">
        <v>1670</v>
      </c>
    </row>
    <row r="828" spans="1:37" ht="24.9" customHeight="1" x14ac:dyDescent="0.25">
      <c r="A828" s="270" t="s">
        <v>2511</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123'!AF789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4.9" customHeight="1" x14ac:dyDescent="0.25">
      <c r="A829" s="270" t="s">
        <v>2513</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123'!AF790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4.9" customHeight="1" x14ac:dyDescent="0.25">
      <c r="A830" s="270" t="s">
        <v>2514</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123'!AF791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4.9" customHeight="1" x14ac:dyDescent="0.25">
      <c r="A831" s="270" t="s">
        <v>2310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123'!AF792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4.9" customHeight="1" x14ac:dyDescent="0.25">
      <c r="A832" s="265" t="s">
        <v>2515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123'!AF793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4.9" customHeight="1" x14ac:dyDescent="0.25">
      <c r="A833" s="265" t="s">
        <v>2516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123'!AF794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4.9" customHeight="1" x14ac:dyDescent="0.25">
      <c r="A834" s="270" t="s">
        <v>2517</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123'!AF795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4.9" customHeight="1" x14ac:dyDescent="0.25">
      <c r="A835" s="270" t="s">
        <v>2518</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123'!AF796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4.9" customHeight="1" x14ac:dyDescent="0.25">
      <c r="A836" s="270" t="s">
        <v>2519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123'!AF797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4.9" customHeight="1" x14ac:dyDescent="0.25">
      <c r="A837" s="270" t="s">
        <v>2520</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123'!AF798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4.9" customHeight="1" x14ac:dyDescent="0.25">
      <c r="A838" s="270" t="s">
        <v>2521</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123'!AF799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4.9" customHeight="1" x14ac:dyDescent="0.25">
      <c r="A839" s="281" t="s">
        <v>1766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1">
        <f>SUM(AE828:AE838)</f>
        <v>4.166666666666667</v>
      </c>
      <c r="AF839" s="49"/>
      <c r="AG839" s="60">
        <f>SUM(AG828:AG838)</f>
        <v>11</v>
      </c>
      <c r="AH839" s="74"/>
      <c r="AI839" s="75"/>
      <c r="AJ839" s="75"/>
      <c r="AK839" s="75"/>
    </row>
    <row r="840" spans="1:37" ht="24.9" customHeight="1" x14ac:dyDescent="0.25">
      <c r="A840" s="282" t="s">
        <v>1767</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1">
        <f>AE839/$AE$23*100</f>
        <v>100.00000000000003</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3" t="s">
        <v>195</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7" t="s">
        <v>186</v>
      </c>
      <c r="AE842" s="88" t="s">
        <v>8</v>
      </c>
      <c r="AF842" s="60" t="s">
        <v>1666</v>
      </c>
      <c r="AG842" s="60" t="s">
        <v>1667</v>
      </c>
      <c r="AH842" s="60" t="s">
        <v>1668</v>
      </c>
      <c r="AI842" s="70" t="s">
        <v>1669</v>
      </c>
      <c r="AJ842" s="60"/>
      <c r="AK842" s="70" t="s">
        <v>1670</v>
      </c>
    </row>
    <row r="843" spans="1:37" ht="24.9" customHeight="1" x14ac:dyDescent="0.25">
      <c r="A843" s="270" t="s">
        <v>2522</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123'!AF802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4.9" customHeight="1" x14ac:dyDescent="0.25">
      <c r="A844" s="270" t="s">
        <v>2523</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123'!AF803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4.9" customHeight="1" x14ac:dyDescent="0.25">
      <c r="A845" s="270" t="s">
        <v>2524</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123'!AF804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4.9" customHeight="1" x14ac:dyDescent="0.25">
      <c r="A846" s="270" t="s">
        <v>2477</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123'!AF805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4.9" customHeight="1" x14ac:dyDescent="0.25">
      <c r="A847" s="270" t="s">
        <v>2478</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123'!AF806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4.9" customHeight="1" x14ac:dyDescent="0.25">
      <c r="A848" s="270" t="s">
        <v>2479</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123'!AF807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4.9" customHeight="1" x14ac:dyDescent="0.25">
      <c r="A849" s="270" t="s">
        <v>1115</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123'!AF808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4.9" customHeight="1" x14ac:dyDescent="0.25">
      <c r="A850" s="270" t="s">
        <v>2525</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123'!AF809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4.9" customHeight="1" x14ac:dyDescent="0.25">
      <c r="A851" s="270" t="s">
        <v>2481</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123'!AF810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4.9" customHeight="1" x14ac:dyDescent="0.25">
      <c r="A852" s="281" t="s">
        <v>1768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1">
        <f>SUM(AE843:AE851)</f>
        <v>4.1666666666666661</v>
      </c>
      <c r="AF852" s="49"/>
      <c r="AG852" s="60">
        <f>SUM(AG843:AG851)</f>
        <v>9</v>
      </c>
      <c r="AH852" s="74"/>
      <c r="AI852" s="75"/>
      <c r="AJ852" s="75"/>
      <c r="AK852" s="75"/>
    </row>
    <row r="853" spans="1:37" ht="24.9" customHeight="1" x14ac:dyDescent="0.25">
      <c r="A853" s="282" t="s">
        <v>1769</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4" t="s">
        <v>2526</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8</v>
      </c>
      <c r="AF859" s="60" t="s">
        <v>1666</v>
      </c>
      <c r="AG859" s="60" t="s">
        <v>1667</v>
      </c>
      <c r="AH859" s="60" t="s">
        <v>1668</v>
      </c>
      <c r="AI859" s="70" t="s">
        <v>1669</v>
      </c>
      <c r="AJ859" s="60"/>
      <c r="AK859" s="70" t="s">
        <v>1670</v>
      </c>
    </row>
    <row r="860" spans="1:37" ht="24.9" customHeight="1" x14ac:dyDescent="0.25">
      <c r="A860" s="270" t="s">
        <v>2527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123'!AF819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4.9" customHeight="1" x14ac:dyDescent="0.25">
      <c r="A861" s="270" t="s">
        <v>2513</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123'!AF820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4.9" customHeight="1" x14ac:dyDescent="0.25">
      <c r="A862" s="270" t="s">
        <v>2514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123'!AF821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4.9" customHeight="1" x14ac:dyDescent="0.25">
      <c r="A863" s="270" t="s">
        <v>2310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123'!AF822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4.9" customHeight="1" x14ac:dyDescent="0.25">
      <c r="A864" s="265" t="s">
        <v>2528</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123'!AF823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4.9" customHeight="1" x14ac:dyDescent="0.25">
      <c r="A865" s="265" t="s">
        <v>2529</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123'!AF824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4.9" customHeight="1" x14ac:dyDescent="0.25">
      <c r="A866" s="270" t="s">
        <v>2530</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123'!AF825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4.9" customHeight="1" x14ac:dyDescent="0.25">
      <c r="A867" s="270" t="s">
        <v>2531</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123'!AF826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4.9" customHeight="1" x14ac:dyDescent="0.25">
      <c r="A868" s="270" t="s">
        <v>2532</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123'!AF827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4.9" customHeight="1" x14ac:dyDescent="0.25">
      <c r="A869" s="270" t="s">
        <v>2533</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123'!AF828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4.9" customHeight="1" x14ac:dyDescent="0.25">
      <c r="A870" s="270" t="s">
        <v>1469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123'!AF829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4.9" customHeight="1" x14ac:dyDescent="0.25">
      <c r="A871" s="265" t="s">
        <v>2534</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123'!AF830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4.9" customHeight="1" x14ac:dyDescent="0.25">
      <c r="A872" s="265" t="s">
        <v>2535</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123'!AF831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4.9" customHeight="1" x14ac:dyDescent="0.25">
      <c r="A873" s="281" t="s">
        <v>1770</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1">
        <f>SUM(AE860:AE872)</f>
        <v>4.1666666666666652</v>
      </c>
      <c r="AF873" s="49"/>
      <c r="AG873" s="60">
        <f>SUM(AG860:AG872)</f>
        <v>13</v>
      </c>
      <c r="AH873" s="74"/>
      <c r="AI873" s="75"/>
      <c r="AJ873" s="75"/>
      <c r="AK873" s="75"/>
    </row>
    <row r="874" spans="1:37" ht="24.9" customHeight="1" x14ac:dyDescent="0.25">
      <c r="A874" s="282" t="s">
        <v>1771</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3" t="s">
        <v>195</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7" t="s">
        <v>186</v>
      </c>
      <c r="AE876" s="88" t="s">
        <v>8</v>
      </c>
      <c r="AF876" s="60" t="s">
        <v>1666</v>
      </c>
      <c r="AG876" s="60" t="s">
        <v>1667</v>
      </c>
      <c r="AH876" s="60" t="s">
        <v>1668</v>
      </c>
      <c r="AI876" s="70" t="s">
        <v>1669</v>
      </c>
      <c r="AJ876" s="60"/>
      <c r="AK876" s="70" t="s">
        <v>1670</v>
      </c>
    </row>
    <row r="877" spans="1:37" ht="24.9" customHeight="1" x14ac:dyDescent="0.25">
      <c r="A877" s="270" t="s">
        <v>2536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123'!AF834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4.9" customHeight="1" x14ac:dyDescent="0.25">
      <c r="A878" s="270" t="s">
        <v>2537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123'!AF835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4.9" customHeight="1" x14ac:dyDescent="0.25">
      <c r="A879" s="270" t="s">
        <v>2538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123'!AF836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4.9" customHeight="1" x14ac:dyDescent="0.25">
      <c r="A880" s="270" t="s">
        <v>2539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123'!AF837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4.9" customHeight="1" x14ac:dyDescent="0.25">
      <c r="A881" s="270" t="s">
        <v>2540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123'!AF838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4.9" customHeight="1" x14ac:dyDescent="0.25">
      <c r="A882" s="270" t="s">
        <v>2541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123'!AF839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4.9" customHeight="1" x14ac:dyDescent="0.25">
      <c r="A883" s="270" t="s">
        <v>1444</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123'!AF840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4.9" customHeight="1" x14ac:dyDescent="0.25">
      <c r="A884" s="270" t="s">
        <v>2542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123'!AF841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4.9" customHeight="1" x14ac:dyDescent="0.25">
      <c r="A885" s="270" t="s">
        <v>2543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123'!AF842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4.9" customHeight="1" x14ac:dyDescent="0.25">
      <c r="A886" s="281" t="s">
        <v>1772</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1">
        <f>SUM(AE877:AE885)</f>
        <v>4.1666666666666661</v>
      </c>
      <c r="AF886" s="49"/>
      <c r="AG886" s="60">
        <f>SUM(AG877:AG885)</f>
        <v>9</v>
      </c>
      <c r="AH886" s="74"/>
      <c r="AI886" s="75"/>
      <c r="AJ886" s="75"/>
      <c r="AK886" s="75"/>
    </row>
    <row r="887" spans="1:37" ht="24.9" customHeight="1" x14ac:dyDescent="0.25">
      <c r="A887" s="282" t="s">
        <v>1773</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2550</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2551</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2552</v>
      </c>
      <c r="AE893" s="90">
        <f>(AE889*0.8)+(AE891*0.2)</f>
        <v>100.00000000000001</v>
      </c>
      <c r="AF893" s="26"/>
      <c r="AG893" s="95"/>
      <c r="AH893" s="26"/>
      <c r="AI893" s="26"/>
      <c r="AJ893" s="26"/>
      <c r="AK893" s="26"/>
    </row>
    <row r="894" spans="1:37" ht="13.5" customHeight="1" x14ac:dyDescent="0.25"/>
    <row r="895" spans="1:37" ht="24.9" customHeight="1" x14ac:dyDescent="0.25"/>
  </sheetData>
  <sheetProtection algorithmName="SHA-512" hashValue="wGB2dcgPpTRxbcrqExT/bxJ2wSusvd9Yju5+0M7C5RMup00zJH24J1bujoyfMUbj3sfTiUDtc0D7OXxw9fCKRQ==" saltValue="x5p6WcWjsLgE0IYGjiO20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2553</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7" t="str">
        <f>IGOT!C5</f>
        <v>Servicios de Salud Pública de la Ciudad de México.</v>
      </c>
      <c r="B5" s="307"/>
      <c r="C5" s="307"/>
      <c r="D5" s="307"/>
      <c r="E5" s="307"/>
      <c r="F5" s="307"/>
    </row>
    <row r="6" spans="1:6" ht="18" customHeight="1" x14ac:dyDescent="0.25">
      <c r="A6" s="63"/>
    </row>
    <row r="7" spans="1:6" ht="18" customHeight="1" x14ac:dyDescent="0.25">
      <c r="A7" s="63"/>
      <c r="B7" s="18"/>
      <c r="C7" s="128" t="s">
        <v>1885</v>
      </c>
      <c r="D7" s="129"/>
      <c r="F7" s="129"/>
    </row>
    <row r="8" spans="1:6" ht="18" customHeight="1" x14ac:dyDescent="0.25">
      <c r="B8" s="130"/>
      <c r="C8" s="131">
        <f>'Artículo 123 (cálculo PI)'!AB13</f>
        <v>24</v>
      </c>
      <c r="D8" s="228"/>
      <c r="F8" s="175"/>
    </row>
    <row r="9" spans="1:6" ht="18" customHeight="1" x14ac:dyDescent="0.25"/>
    <row r="10" spans="1:6" ht="18" customHeight="1" x14ac:dyDescent="0.25">
      <c r="A10" s="308" t="s">
        <v>1608</v>
      </c>
      <c r="B10" s="309" t="s">
        <v>165</v>
      </c>
      <c r="C10" s="309"/>
      <c r="D10" s="176"/>
      <c r="E10" s="310" t="s">
        <v>2050</v>
      </c>
      <c r="F10" s="310"/>
    </row>
    <row r="11" spans="1:6" ht="54" customHeight="1" x14ac:dyDescent="0.25">
      <c r="A11" s="308"/>
      <c r="B11" s="133" t="s">
        <v>1886</v>
      </c>
      <c r="C11" s="134" t="s">
        <v>1887</v>
      </c>
      <c r="D11" s="177"/>
      <c r="E11" s="136" t="s">
        <v>1886</v>
      </c>
      <c r="F11" s="137" t="s">
        <v>1887</v>
      </c>
    </row>
    <row r="12" spans="1:6" ht="18" customHeight="1" x14ac:dyDescent="0.25">
      <c r="A12" s="138" t="s">
        <v>1888</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1889</v>
      </c>
      <c r="B13" s="142">
        <f>'Artículo 123 (cálculo PI)'!AE80</f>
        <v>4.1666666666666687</v>
      </c>
      <c r="C13" s="139">
        <f t="shared" si="0"/>
        <v>100.00000000000006</v>
      </c>
      <c r="D13" s="178"/>
      <c r="E13" s="142">
        <f>'Artículo 123 (cálculo PI)'!AE89</f>
        <v>4.1666666666666661</v>
      </c>
      <c r="F13" s="142">
        <f t="shared" si="1"/>
        <v>99.999999999999986</v>
      </c>
    </row>
    <row r="14" spans="1:6" ht="18" customHeight="1" x14ac:dyDescent="0.25">
      <c r="A14" s="141" t="s">
        <v>1890</v>
      </c>
      <c r="B14" s="142">
        <f>'Artículo 123 (cálculo PI)'!AE111</f>
        <v>4.1666666666666652</v>
      </c>
      <c r="C14" s="139">
        <f t="shared" si="0"/>
        <v>99.999999999999972</v>
      </c>
      <c r="D14" s="178"/>
      <c r="E14" s="142">
        <f>'Artículo 123 (cálculo PI)'!AE120</f>
        <v>4.1666666666666661</v>
      </c>
      <c r="F14" s="142">
        <f t="shared" si="1"/>
        <v>99.999999999999986</v>
      </c>
    </row>
    <row r="15" spans="1:6" ht="18" customHeight="1" x14ac:dyDescent="0.25">
      <c r="A15" s="141" t="s">
        <v>1891</v>
      </c>
      <c r="B15" s="142">
        <f>'Artículo 123 (cálculo PI)'!AE149</f>
        <v>4.1666666666666679</v>
      </c>
      <c r="C15" s="139">
        <f t="shared" si="0"/>
        <v>100.00000000000003</v>
      </c>
      <c r="D15" s="178"/>
      <c r="E15" s="142">
        <f>'Artículo 123 (cálculo PI)'!AE158</f>
        <v>4.1666666666666661</v>
      </c>
      <c r="F15" s="142">
        <f t="shared" si="1"/>
        <v>99.999999999999986</v>
      </c>
    </row>
    <row r="16" spans="1:6" ht="18" customHeight="1" x14ac:dyDescent="0.25">
      <c r="A16" s="141" t="s">
        <v>1892</v>
      </c>
      <c r="B16" s="142">
        <f>'Artículo 123 (cálculo PI)'!AE197</f>
        <v>4.1666666666666643</v>
      </c>
      <c r="C16" s="139">
        <f t="shared" si="0"/>
        <v>99.999999999999943</v>
      </c>
      <c r="D16" s="178"/>
      <c r="E16" s="142">
        <f>'Artículo 123 (cálculo PI)'!AE206</f>
        <v>4.1666666666666661</v>
      </c>
      <c r="F16" s="142">
        <f t="shared" si="1"/>
        <v>99.999999999999986</v>
      </c>
    </row>
    <row r="17" spans="1:6" ht="18" customHeight="1" x14ac:dyDescent="0.25">
      <c r="A17" s="141" t="s">
        <v>1893</v>
      </c>
      <c r="B17" s="142">
        <f>'Artículo 123 (cálculo PI)'!AE249</f>
        <v>4.1666666666666661</v>
      </c>
      <c r="C17" s="139">
        <f t="shared" si="0"/>
        <v>99.999999999999986</v>
      </c>
      <c r="D17" s="178"/>
      <c r="E17" s="142">
        <f>'Artículo 123 (cálculo PI)'!AE258</f>
        <v>4.1666666666666661</v>
      </c>
      <c r="F17" s="142">
        <f t="shared" si="1"/>
        <v>99.999999999999986</v>
      </c>
    </row>
    <row r="18" spans="1:6" ht="18" customHeight="1" x14ac:dyDescent="0.25">
      <c r="A18" s="141" t="s">
        <v>1894</v>
      </c>
      <c r="B18" s="142">
        <f>'Artículo 123 (cálculo PI)'!AE314</f>
        <v>4.1666666666666625</v>
      </c>
      <c r="C18" s="139">
        <f t="shared" si="0"/>
        <v>99.999999999999901</v>
      </c>
      <c r="D18" s="178"/>
      <c r="E18" s="142">
        <f>'Artículo 123 (cálculo PI)'!AE323</f>
        <v>4.1666666666666661</v>
      </c>
      <c r="F18" s="142">
        <f t="shared" si="1"/>
        <v>99.999999999999986</v>
      </c>
    </row>
    <row r="19" spans="1:6" ht="18" customHeight="1" x14ac:dyDescent="0.25">
      <c r="A19" s="141" t="s">
        <v>1895</v>
      </c>
      <c r="B19" s="142">
        <f>'Artículo 123 (cálculo PI)'!AE339</f>
        <v>4.1666666666666652</v>
      </c>
      <c r="C19" s="139">
        <f t="shared" si="0"/>
        <v>99.999999999999972</v>
      </c>
      <c r="D19" s="178"/>
      <c r="E19" s="142">
        <f>'Artículo 123 (cálculo PI)'!AE348</f>
        <v>4.1666666666666661</v>
      </c>
      <c r="F19" s="142">
        <f t="shared" si="1"/>
        <v>99.999999999999986</v>
      </c>
    </row>
    <row r="20" spans="1:6" ht="18" customHeight="1" x14ac:dyDescent="0.25">
      <c r="A20" s="141" t="s">
        <v>1896</v>
      </c>
      <c r="B20" s="142">
        <f>'Artículo 123 (cálculo PI)'!AE379</f>
        <v>4.1666666666666652</v>
      </c>
      <c r="C20" s="139">
        <f t="shared" si="0"/>
        <v>99.999999999999972</v>
      </c>
      <c r="D20" s="178"/>
      <c r="E20" s="142">
        <f>'Artículo 123 (cálculo PI)'!AE388</f>
        <v>4.1666666666666661</v>
      </c>
      <c r="F20" s="142">
        <f t="shared" si="1"/>
        <v>99.999999999999986</v>
      </c>
    </row>
    <row r="21" spans="1:6" ht="18" customHeight="1" x14ac:dyDescent="0.25">
      <c r="A21" s="141" t="s">
        <v>1897</v>
      </c>
      <c r="B21" s="142">
        <f>'Artículo 123 (cálculo PI)'!AE404</f>
        <v>4.1666666666666652</v>
      </c>
      <c r="C21" s="139">
        <f t="shared" si="0"/>
        <v>99.999999999999972</v>
      </c>
      <c r="D21" s="178"/>
      <c r="E21" s="142">
        <f>'Artículo 123 (cálculo PI)'!AE413</f>
        <v>4.1666666666666661</v>
      </c>
      <c r="F21" s="142">
        <f t="shared" si="1"/>
        <v>99.999999999999986</v>
      </c>
    </row>
    <row r="22" spans="1:6" ht="18" customHeight="1" x14ac:dyDescent="0.25">
      <c r="A22" s="141" t="s">
        <v>1898</v>
      </c>
      <c r="B22" s="142">
        <f>'Artículo 123 (cálculo PI)'!AE453</f>
        <v>4.1666666666666679</v>
      </c>
      <c r="C22" s="139">
        <f t="shared" si="0"/>
        <v>100.00000000000003</v>
      </c>
      <c r="D22" s="178"/>
      <c r="E22" s="142">
        <f>'Artículo 123 (cálculo PI)'!AE462</f>
        <v>4.1666666666666661</v>
      </c>
      <c r="F22" s="142">
        <f t="shared" si="1"/>
        <v>99.999999999999986</v>
      </c>
    </row>
    <row r="23" spans="1:6" ht="18" customHeight="1" x14ac:dyDescent="0.25">
      <c r="A23" s="141" t="s">
        <v>1899</v>
      </c>
      <c r="B23" s="142">
        <f>'Artículo 123 (cálculo PI)'!AE478</f>
        <v>4.1666666666666652</v>
      </c>
      <c r="C23" s="139">
        <f t="shared" si="0"/>
        <v>99.999999999999972</v>
      </c>
      <c r="D23" s="178"/>
      <c r="E23" s="142">
        <f>'Artículo 123 (cálculo PI)'!AE487</f>
        <v>4.1666666666666661</v>
      </c>
      <c r="F23" s="142">
        <f t="shared" si="1"/>
        <v>99.999999999999986</v>
      </c>
    </row>
    <row r="24" spans="1:6" ht="18" customHeight="1" x14ac:dyDescent="0.25">
      <c r="A24" s="141" t="s">
        <v>1900</v>
      </c>
      <c r="B24" s="142">
        <f>'Artículo 123 (cálculo PI)'!AE505</f>
        <v>4.1666666666666661</v>
      </c>
      <c r="C24" s="139">
        <f t="shared" si="0"/>
        <v>99.999999999999986</v>
      </c>
      <c r="D24" s="178"/>
      <c r="E24" s="142">
        <f>'Artículo 123 (cálculo PI)'!AE514</f>
        <v>4.1666666666666661</v>
      </c>
      <c r="F24" s="142">
        <f t="shared" si="1"/>
        <v>99.999999999999986</v>
      </c>
    </row>
    <row r="25" spans="1:6" ht="18" customHeight="1" x14ac:dyDescent="0.25">
      <c r="A25" s="141" t="s">
        <v>1901</v>
      </c>
      <c r="B25" s="142">
        <f>'Artículo 123 (cálculo PI)'!AE528</f>
        <v>4.1666666666666661</v>
      </c>
      <c r="C25" s="139">
        <f t="shared" si="0"/>
        <v>99.999999999999986</v>
      </c>
      <c r="D25" s="175"/>
      <c r="E25" s="142">
        <f>'Artículo 123 (cálculo PI)'!AE537</f>
        <v>4.1666666666666661</v>
      </c>
      <c r="F25" s="142">
        <f t="shared" si="1"/>
        <v>99.999999999999986</v>
      </c>
    </row>
    <row r="26" spans="1:6" ht="18" customHeight="1" x14ac:dyDescent="0.25">
      <c r="A26" s="141" t="s">
        <v>1902</v>
      </c>
      <c r="B26" s="142">
        <f>'Artículo 123 (cálculo PI)'!AE556</f>
        <v>4.166666666666667</v>
      </c>
      <c r="C26" s="139">
        <f t="shared" si="0"/>
        <v>100.00000000000001</v>
      </c>
      <c r="D26" s="175"/>
      <c r="E26" s="142">
        <f>'Artículo 123 (cálculo PI)'!AE565</f>
        <v>4.1666666666666661</v>
      </c>
      <c r="F26" s="142">
        <f t="shared" si="1"/>
        <v>99.999999999999986</v>
      </c>
    </row>
    <row r="27" spans="1:6" ht="18" customHeight="1" x14ac:dyDescent="0.25">
      <c r="A27" s="141" t="s">
        <v>1903</v>
      </c>
      <c r="B27" s="142">
        <f>'Artículo 123 (cálculo PI)'!AE583</f>
        <v>4.1666666666666661</v>
      </c>
      <c r="C27" s="139">
        <f t="shared" si="0"/>
        <v>99.999999999999986</v>
      </c>
      <c r="D27" s="175"/>
      <c r="E27" s="142">
        <f>'Artículo 123 (cálculo PI)'!AE592</f>
        <v>4.1666666666666661</v>
      </c>
      <c r="F27" s="142">
        <f t="shared" si="1"/>
        <v>99.999999999999986</v>
      </c>
    </row>
    <row r="28" spans="1:6" ht="18" customHeight="1" x14ac:dyDescent="0.25">
      <c r="A28" s="141" t="s">
        <v>1904</v>
      </c>
      <c r="B28" s="142">
        <f>'Artículo 123 (cálculo PI)'!AE604</f>
        <v>4.1666666666666661</v>
      </c>
      <c r="C28" s="139">
        <f t="shared" si="0"/>
        <v>99.999999999999986</v>
      </c>
      <c r="D28" s="175"/>
      <c r="E28" s="142">
        <f>'Artículo 123 (cálculo PI)'!AE613</f>
        <v>4.1666666666666661</v>
      </c>
      <c r="F28" s="142">
        <f t="shared" si="1"/>
        <v>99.999999999999986</v>
      </c>
    </row>
    <row r="29" spans="1:6" ht="18" customHeight="1" x14ac:dyDescent="0.25">
      <c r="A29" s="141" t="s">
        <v>1905</v>
      </c>
      <c r="B29" s="142">
        <f>'Artículo 123 (cálculo PI)'!AE632</f>
        <v>4.166666666666667</v>
      </c>
      <c r="C29" s="139">
        <f t="shared" si="0"/>
        <v>100.00000000000001</v>
      </c>
      <c r="D29" s="175"/>
      <c r="E29" s="142">
        <f>'Artículo 123 (cálculo PI)'!AE641</f>
        <v>4.1666666666666661</v>
      </c>
      <c r="F29" s="142">
        <f t="shared" si="1"/>
        <v>99.999999999999986</v>
      </c>
    </row>
    <row r="30" spans="1:6" ht="18" customHeight="1" x14ac:dyDescent="0.25">
      <c r="A30" s="141" t="s">
        <v>1906</v>
      </c>
      <c r="B30" s="142">
        <f>'Artículo 123 (cálculo PI)'!AE658</f>
        <v>0</v>
      </c>
      <c r="C30" s="139">
        <f t="shared" si="0"/>
        <v>0</v>
      </c>
      <c r="D30" s="175"/>
      <c r="E30" s="142">
        <f>'Artículo 123 (cálculo PI)'!AE667</f>
        <v>0</v>
      </c>
      <c r="F30" s="142">
        <f t="shared" si="1"/>
        <v>0</v>
      </c>
    </row>
    <row r="31" spans="1:6" ht="18" customHeight="1" x14ac:dyDescent="0.25">
      <c r="A31" s="141" t="s">
        <v>1907</v>
      </c>
      <c r="B31" s="142">
        <f>'Artículo 123 (cálculo PI)'!AE689</f>
        <v>4.1666666666666652</v>
      </c>
      <c r="C31" s="139">
        <f t="shared" si="0"/>
        <v>99.999999999999972</v>
      </c>
      <c r="D31" s="175"/>
      <c r="E31" s="142">
        <f>'Artículo 123 (cálculo PI)'!AE698</f>
        <v>4.1666666666666661</v>
      </c>
      <c r="F31" s="142">
        <f t="shared" si="1"/>
        <v>99.999999999999986</v>
      </c>
    </row>
    <row r="32" spans="1:6" ht="18" customHeight="1" x14ac:dyDescent="0.25">
      <c r="A32" s="141" t="s">
        <v>1908</v>
      </c>
      <c r="B32" s="142">
        <f>'Artículo 123 (cálculo PI)'!AE716</f>
        <v>4.1666666666666661</v>
      </c>
      <c r="C32" s="139">
        <f t="shared" si="0"/>
        <v>99.999999999999986</v>
      </c>
      <c r="D32" s="175"/>
      <c r="E32" s="142">
        <f>'Artículo 123 (cálculo PI)'!AE729</f>
        <v>4.1666666666666661</v>
      </c>
      <c r="F32" s="142">
        <f t="shared" si="1"/>
        <v>99.999999999999986</v>
      </c>
    </row>
    <row r="33" spans="1:6" ht="18" customHeight="1" x14ac:dyDescent="0.25">
      <c r="A33" s="141" t="s">
        <v>1909</v>
      </c>
      <c r="B33" s="142">
        <f>'Artículo 123 (cálculo PI)'!AE748</f>
        <v>4.166666666666667</v>
      </c>
      <c r="C33" s="139">
        <f t="shared" si="0"/>
        <v>100.00000000000001</v>
      </c>
      <c r="D33" s="175"/>
      <c r="E33" s="142">
        <f>'Artículo 123 (cálculo PI)'!AE761</f>
        <v>4.1666666666666661</v>
      </c>
      <c r="F33" s="142">
        <f t="shared" si="1"/>
        <v>99.999999999999986</v>
      </c>
    </row>
    <row r="34" spans="1:6" ht="18" customHeight="1" x14ac:dyDescent="0.25">
      <c r="A34" s="141" t="s">
        <v>1910</v>
      </c>
      <c r="B34" s="142">
        <f>'Artículo 123 (cálculo PI)'!AE777</f>
        <v>4.1666666666666652</v>
      </c>
      <c r="C34" s="139">
        <f t="shared" si="0"/>
        <v>99.999999999999972</v>
      </c>
      <c r="D34" s="175"/>
      <c r="E34" s="142">
        <f>'Artículo 123 (cálculo PI)'!AE790</f>
        <v>4.1666666666666661</v>
      </c>
      <c r="F34" s="142">
        <f t="shared" si="1"/>
        <v>99.999999999999986</v>
      </c>
    </row>
    <row r="35" spans="1:6" ht="18" customHeight="1" x14ac:dyDescent="0.25">
      <c r="A35" s="141" t="s">
        <v>1911</v>
      </c>
      <c r="B35" s="142">
        <f>'Artículo 123 (cálculo PI)'!AE807</f>
        <v>4.1666666666666661</v>
      </c>
      <c r="C35" s="139">
        <f t="shared" si="0"/>
        <v>99.999999999999986</v>
      </c>
      <c r="D35" s="175"/>
      <c r="E35" s="142">
        <f>'Artículo 123 (cálculo PI)'!AE820</f>
        <v>4.1666666666666661</v>
      </c>
      <c r="F35" s="142">
        <f t="shared" si="1"/>
        <v>99.999999999999986</v>
      </c>
    </row>
    <row r="36" spans="1:6" ht="18" customHeight="1" x14ac:dyDescent="0.25">
      <c r="A36" s="141" t="s">
        <v>1912</v>
      </c>
      <c r="B36" s="142">
        <f>'Artículo 123 (cálculo PI)'!AE839</f>
        <v>4.166666666666667</v>
      </c>
      <c r="C36" s="139">
        <f t="shared" si="0"/>
        <v>100.00000000000001</v>
      </c>
      <c r="D36" s="175"/>
      <c r="E36" s="142">
        <f>'Artículo 123 (cálculo PI)'!AE852</f>
        <v>4.1666666666666661</v>
      </c>
      <c r="F36" s="142">
        <f t="shared" si="1"/>
        <v>99.999999999999986</v>
      </c>
    </row>
    <row r="37" spans="1:6" ht="18" customHeight="1" x14ac:dyDescent="0.25">
      <c r="A37" s="141" t="s">
        <v>1913</v>
      </c>
      <c r="B37" s="142">
        <f>'Artículo 123 (cálculo PI)'!AE873</f>
        <v>4.1666666666666652</v>
      </c>
      <c r="C37" s="139">
        <f t="shared" si="0"/>
        <v>99.999999999999972</v>
      </c>
      <c r="D37" s="175"/>
      <c r="E37" s="142">
        <f>'Artículo 123 (cálculo PI)'!AE886</f>
        <v>4.1666666666666661</v>
      </c>
      <c r="F37" s="142">
        <f t="shared" si="1"/>
        <v>99.999999999999986</v>
      </c>
    </row>
    <row r="38" spans="1:6" ht="18" customHeight="1" x14ac:dyDescent="0.25"/>
    <row r="39" spans="1:6" ht="18" customHeight="1" x14ac:dyDescent="0.25">
      <c r="A39" s="141" t="s">
        <v>2554</v>
      </c>
      <c r="B39" s="142">
        <f>SUM(B12:B37)</f>
        <v>100.00000000000001</v>
      </c>
      <c r="C39" s="132"/>
      <c r="D39" s="132"/>
      <c r="E39" s="142">
        <f>SUM(E12:E37)</f>
        <v>100.00000000000001</v>
      </c>
    </row>
    <row r="40" spans="1:6" ht="6" customHeight="1" x14ac:dyDescent="0.25"/>
    <row r="41" spans="1:6" s="63" customFormat="1" ht="18" customHeight="1" x14ac:dyDescent="0.25">
      <c r="A41" s="143" t="s">
        <v>2555</v>
      </c>
      <c r="B41" s="142">
        <f>(B39*0.8)+(E39*0.2)</f>
        <v>100.00000000000001</v>
      </c>
      <c r="F41" s="18"/>
    </row>
  </sheetData>
  <sheetProtection algorithmName="SHA-512" hashValue="eU2KW+haRZ7bGqCKsdyUi/iE8mhnLszczvr4IzPlphrVpch/cNS483SSzKay8pDw3MPdE0PeVv3VJ1CSxG/GGA==" saltValue="mezJUO+txDUCvh5DqLkV0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2553</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7" t="str">
        <f>IGOT!C5</f>
        <v>Servicios de Salud Pública de la Ciudad de México.</v>
      </c>
      <c r="B5" s="307"/>
      <c r="C5" s="307"/>
      <c r="D5" s="307"/>
      <c r="E5" s="307"/>
      <c r="F5" s="307"/>
    </row>
    <row r="6" spans="1:6" ht="18" customHeight="1" x14ac:dyDescent="0.25">
      <c r="A6" s="63"/>
    </row>
    <row r="7" spans="1:6" ht="18" customHeight="1" x14ac:dyDescent="0.25">
      <c r="A7" s="63"/>
      <c r="B7" s="18"/>
      <c r="C7" s="128" t="s">
        <v>1885</v>
      </c>
      <c r="D7" s="129"/>
      <c r="F7" s="129"/>
    </row>
    <row r="8" spans="1:6" ht="18" customHeight="1" x14ac:dyDescent="0.25">
      <c r="B8" s="130"/>
      <c r="C8" s="131">
        <f>'Artículo 123 (cálculo SIPOT)'!AB13</f>
        <v>24</v>
      </c>
      <c r="D8" s="228"/>
      <c r="F8" s="175"/>
    </row>
    <row r="9" spans="1:6" ht="18" customHeight="1" x14ac:dyDescent="0.25"/>
    <row r="10" spans="1:6" ht="18" customHeight="1" x14ac:dyDescent="0.25">
      <c r="A10" s="308" t="s">
        <v>1608</v>
      </c>
      <c r="B10" s="309" t="s">
        <v>165</v>
      </c>
      <c r="C10" s="309"/>
      <c r="D10" s="176"/>
      <c r="E10" s="310" t="s">
        <v>2050</v>
      </c>
      <c r="F10" s="310"/>
    </row>
    <row r="11" spans="1:6" ht="54" customHeight="1" x14ac:dyDescent="0.25">
      <c r="A11" s="308"/>
      <c r="B11" s="133" t="s">
        <v>1886</v>
      </c>
      <c r="C11" s="134" t="s">
        <v>1887</v>
      </c>
      <c r="D11" s="177"/>
      <c r="E11" s="136" t="s">
        <v>1886</v>
      </c>
      <c r="F11" s="137" t="s">
        <v>1887</v>
      </c>
    </row>
    <row r="12" spans="1:6" ht="18" customHeight="1" x14ac:dyDescent="0.25">
      <c r="A12" s="138" t="s">
        <v>1888</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1889</v>
      </c>
      <c r="B13" s="142">
        <f>'Artículo 123 (cálculo SIPOT)'!AE80</f>
        <v>4.1666666666666687</v>
      </c>
      <c r="C13" s="139">
        <f t="shared" si="0"/>
        <v>100.00000000000006</v>
      </c>
      <c r="D13" s="178"/>
      <c r="E13" s="142">
        <f>'Artículo 123 (cálculo SIPOT)'!AE89</f>
        <v>4.1666666666666661</v>
      </c>
      <c r="F13" s="142">
        <f t="shared" si="1"/>
        <v>99.999999999999986</v>
      </c>
    </row>
    <row r="14" spans="1:6" ht="18" customHeight="1" x14ac:dyDescent="0.25">
      <c r="A14" s="141" t="s">
        <v>1890</v>
      </c>
      <c r="B14" s="142">
        <f>'Artículo 123 (cálculo SIPOT)'!AE111</f>
        <v>4.1666666666666652</v>
      </c>
      <c r="C14" s="139">
        <f t="shared" si="0"/>
        <v>99.999999999999972</v>
      </c>
      <c r="D14" s="178"/>
      <c r="E14" s="142">
        <f>'Artículo 123 (cálculo SIPOT)'!AE120</f>
        <v>4.1666666666666661</v>
      </c>
      <c r="F14" s="142">
        <f t="shared" si="1"/>
        <v>99.999999999999986</v>
      </c>
    </row>
    <row r="15" spans="1:6" ht="18" customHeight="1" x14ac:dyDescent="0.25">
      <c r="A15" s="141" t="s">
        <v>1891</v>
      </c>
      <c r="B15" s="142">
        <f>'Artículo 123 (cálculo SIPOT)'!AE149</f>
        <v>4.1666666666666679</v>
      </c>
      <c r="C15" s="139">
        <f t="shared" si="0"/>
        <v>100.00000000000003</v>
      </c>
      <c r="D15" s="178"/>
      <c r="E15" s="142">
        <f>'Artículo 123 (cálculo SIPOT)'!AE158</f>
        <v>4.1666666666666661</v>
      </c>
      <c r="F15" s="142">
        <f t="shared" si="1"/>
        <v>99.999999999999986</v>
      </c>
    </row>
    <row r="16" spans="1:6" ht="18" customHeight="1" x14ac:dyDescent="0.25">
      <c r="A16" s="141" t="s">
        <v>1892</v>
      </c>
      <c r="B16" s="142">
        <f>'Artículo 123 (cálculo SIPOT)'!AE197</f>
        <v>4.1666666666666643</v>
      </c>
      <c r="C16" s="139">
        <f t="shared" si="0"/>
        <v>99.999999999999943</v>
      </c>
      <c r="D16" s="178"/>
      <c r="E16" s="142">
        <f>'Artículo 123 (cálculo SIPOT)'!AE206</f>
        <v>4.1666666666666661</v>
      </c>
      <c r="F16" s="142">
        <f t="shared" si="1"/>
        <v>99.999999999999986</v>
      </c>
    </row>
    <row r="17" spans="1:6" ht="18" customHeight="1" x14ac:dyDescent="0.25">
      <c r="A17" s="141" t="s">
        <v>1893</v>
      </c>
      <c r="B17" s="142">
        <f>'Artículo 123 (cálculo SIPOT)'!AE249</f>
        <v>4.1666666666666661</v>
      </c>
      <c r="C17" s="139">
        <f t="shared" si="0"/>
        <v>99.999999999999986</v>
      </c>
      <c r="D17" s="178"/>
      <c r="E17" s="142">
        <f>'Artículo 123 (cálculo SIPOT)'!AE258</f>
        <v>4.1666666666666661</v>
      </c>
      <c r="F17" s="142">
        <f t="shared" si="1"/>
        <v>99.999999999999986</v>
      </c>
    </row>
    <row r="18" spans="1:6" ht="18" customHeight="1" x14ac:dyDescent="0.25">
      <c r="A18" s="141" t="s">
        <v>1894</v>
      </c>
      <c r="B18" s="142">
        <f>'Artículo 123 (cálculo SIPOT)'!AE314</f>
        <v>4.1666666666666625</v>
      </c>
      <c r="C18" s="139">
        <f t="shared" si="0"/>
        <v>99.999999999999901</v>
      </c>
      <c r="D18" s="178"/>
      <c r="E18" s="142">
        <f>'Artículo 123 (cálculo SIPOT)'!AE323</f>
        <v>4.1666666666666661</v>
      </c>
      <c r="F18" s="142">
        <f t="shared" si="1"/>
        <v>99.999999999999986</v>
      </c>
    </row>
    <row r="19" spans="1:6" ht="18" customHeight="1" x14ac:dyDescent="0.25">
      <c r="A19" s="141" t="s">
        <v>1895</v>
      </c>
      <c r="B19" s="142">
        <f>'Artículo 123 (cálculo SIPOT)'!AE339</f>
        <v>4.1666666666666652</v>
      </c>
      <c r="C19" s="139">
        <f t="shared" si="0"/>
        <v>99.999999999999972</v>
      </c>
      <c r="D19" s="178"/>
      <c r="E19" s="142">
        <f>'Artículo 123 (cálculo SIPOT)'!AE348</f>
        <v>4.1666666666666661</v>
      </c>
      <c r="F19" s="142">
        <f t="shared" si="1"/>
        <v>99.999999999999986</v>
      </c>
    </row>
    <row r="20" spans="1:6" ht="18" customHeight="1" x14ac:dyDescent="0.25">
      <c r="A20" s="141" t="s">
        <v>1896</v>
      </c>
      <c r="B20" s="142">
        <f>'Artículo 123 (cálculo SIPOT)'!AE379</f>
        <v>4.1666666666666652</v>
      </c>
      <c r="C20" s="139">
        <f t="shared" si="0"/>
        <v>99.999999999999972</v>
      </c>
      <c r="D20" s="178"/>
      <c r="E20" s="142">
        <f>'Artículo 123 (cálculo SIPOT)'!AE388</f>
        <v>4.1666666666666661</v>
      </c>
      <c r="F20" s="142">
        <f t="shared" si="1"/>
        <v>99.999999999999986</v>
      </c>
    </row>
    <row r="21" spans="1:6" ht="18" customHeight="1" x14ac:dyDescent="0.25">
      <c r="A21" s="141" t="s">
        <v>1897</v>
      </c>
      <c r="B21" s="142">
        <f>'Artículo 123 (cálculo SIPOT)'!AE404</f>
        <v>4.1666666666666652</v>
      </c>
      <c r="C21" s="139">
        <f t="shared" si="0"/>
        <v>99.999999999999972</v>
      </c>
      <c r="D21" s="178"/>
      <c r="E21" s="142">
        <f>'Artículo 123 (cálculo SIPOT)'!AE413</f>
        <v>4.1666666666666661</v>
      </c>
      <c r="F21" s="142">
        <f t="shared" si="1"/>
        <v>99.999999999999986</v>
      </c>
    </row>
    <row r="22" spans="1:6" ht="18" customHeight="1" x14ac:dyDescent="0.25">
      <c r="A22" s="141" t="s">
        <v>1898</v>
      </c>
      <c r="B22" s="142">
        <f>'Artículo 123 (cálculo SIPOT)'!AE453</f>
        <v>4.1666666666666679</v>
      </c>
      <c r="C22" s="139">
        <f t="shared" si="0"/>
        <v>100.00000000000003</v>
      </c>
      <c r="D22" s="178"/>
      <c r="E22" s="142">
        <f>'Artículo 123 (cálculo SIPOT)'!AE462</f>
        <v>4.1666666666666661</v>
      </c>
      <c r="F22" s="142">
        <f t="shared" si="1"/>
        <v>99.999999999999986</v>
      </c>
    </row>
    <row r="23" spans="1:6" ht="18" customHeight="1" x14ac:dyDescent="0.25">
      <c r="A23" s="141" t="s">
        <v>1899</v>
      </c>
      <c r="B23" s="142">
        <f>'Artículo 123 (cálculo SIPOT)'!AE478</f>
        <v>4.1666666666666652</v>
      </c>
      <c r="C23" s="139">
        <f t="shared" si="0"/>
        <v>99.999999999999972</v>
      </c>
      <c r="D23" s="178"/>
      <c r="E23" s="142">
        <f>'Artículo 123 (cálculo SIPOT)'!AE487</f>
        <v>4.1666666666666661</v>
      </c>
      <c r="F23" s="142">
        <f t="shared" si="1"/>
        <v>99.999999999999986</v>
      </c>
    </row>
    <row r="24" spans="1:6" ht="18" customHeight="1" x14ac:dyDescent="0.25">
      <c r="A24" s="141" t="s">
        <v>1900</v>
      </c>
      <c r="B24" s="142">
        <f>'Artículo 123 (cálculo SIPOT)'!AE505</f>
        <v>4.1666666666666661</v>
      </c>
      <c r="C24" s="139">
        <f t="shared" si="0"/>
        <v>99.999999999999986</v>
      </c>
      <c r="D24" s="178"/>
      <c r="E24" s="142">
        <f>'Artículo 123 (cálculo SIPOT)'!AE514</f>
        <v>4.1666666666666661</v>
      </c>
      <c r="F24" s="142">
        <f t="shared" si="1"/>
        <v>99.999999999999986</v>
      </c>
    </row>
    <row r="25" spans="1:6" ht="18" customHeight="1" x14ac:dyDescent="0.25">
      <c r="A25" s="141" t="s">
        <v>1901</v>
      </c>
      <c r="B25" s="142">
        <f>'Artículo 123 (cálculo SIPOT)'!AE528</f>
        <v>4.1666666666666661</v>
      </c>
      <c r="C25" s="139">
        <f t="shared" si="0"/>
        <v>99.999999999999986</v>
      </c>
      <c r="D25" s="175"/>
      <c r="E25" s="142">
        <f>'Artículo 123 (cálculo SIPOT)'!AE537</f>
        <v>4.1666666666666661</v>
      </c>
      <c r="F25" s="142">
        <f t="shared" si="1"/>
        <v>99.999999999999986</v>
      </c>
    </row>
    <row r="26" spans="1:6" ht="18" customHeight="1" x14ac:dyDescent="0.25">
      <c r="A26" s="141" t="s">
        <v>1902</v>
      </c>
      <c r="B26" s="142">
        <f>'Artículo 123 (cálculo SIPOT)'!AE556</f>
        <v>4.166666666666667</v>
      </c>
      <c r="C26" s="139">
        <f t="shared" si="0"/>
        <v>100.00000000000001</v>
      </c>
      <c r="D26" s="175"/>
      <c r="E26" s="142">
        <f>'Artículo 123 (cálculo SIPOT)'!AE565</f>
        <v>4.1666666666666661</v>
      </c>
      <c r="F26" s="142">
        <f t="shared" si="1"/>
        <v>99.999999999999986</v>
      </c>
    </row>
    <row r="27" spans="1:6" ht="18" customHeight="1" x14ac:dyDescent="0.25">
      <c r="A27" s="141" t="s">
        <v>1903</v>
      </c>
      <c r="B27" s="142">
        <f>'Artículo 123 (cálculo SIPOT)'!AE583</f>
        <v>4.1666666666666661</v>
      </c>
      <c r="C27" s="139">
        <f t="shared" si="0"/>
        <v>99.999999999999986</v>
      </c>
      <c r="D27" s="175"/>
      <c r="E27" s="142">
        <f>'Artículo 123 (cálculo SIPOT)'!AE592</f>
        <v>4.1666666666666661</v>
      </c>
      <c r="F27" s="142">
        <f t="shared" si="1"/>
        <v>99.999999999999986</v>
      </c>
    </row>
    <row r="28" spans="1:6" ht="18" customHeight="1" x14ac:dyDescent="0.25">
      <c r="A28" s="141" t="s">
        <v>1904</v>
      </c>
      <c r="B28" s="142">
        <f>'Artículo 123 (cálculo SIPOT)'!AE604</f>
        <v>4.1666666666666661</v>
      </c>
      <c r="C28" s="139">
        <f t="shared" si="0"/>
        <v>99.999999999999986</v>
      </c>
      <c r="D28" s="175"/>
      <c r="E28" s="142">
        <f>'Artículo 123 (cálculo SIPOT)'!AE613</f>
        <v>4.1666666666666661</v>
      </c>
      <c r="F28" s="142">
        <f t="shared" si="1"/>
        <v>99.999999999999986</v>
      </c>
    </row>
    <row r="29" spans="1:6" ht="18" customHeight="1" x14ac:dyDescent="0.25">
      <c r="A29" s="141" t="s">
        <v>1905</v>
      </c>
      <c r="B29" s="142">
        <f>'Artículo 123 (cálculo SIPOT)'!AE632</f>
        <v>4.166666666666667</v>
      </c>
      <c r="C29" s="139">
        <f t="shared" si="0"/>
        <v>100.00000000000001</v>
      </c>
      <c r="D29" s="175"/>
      <c r="E29" s="142">
        <f>'Artículo 123 (cálculo SIPOT)'!AE641</f>
        <v>4.1666666666666661</v>
      </c>
      <c r="F29" s="142">
        <f t="shared" si="1"/>
        <v>99.999999999999986</v>
      </c>
    </row>
    <row r="30" spans="1:6" ht="18" customHeight="1" x14ac:dyDescent="0.25">
      <c r="A30" s="141" t="s">
        <v>1906</v>
      </c>
      <c r="B30" s="142">
        <f>'Artículo 123 (cálculo SIPOT)'!AE658</f>
        <v>0</v>
      </c>
      <c r="C30" s="139">
        <f t="shared" si="0"/>
        <v>0</v>
      </c>
      <c r="D30" s="175"/>
      <c r="E30" s="142">
        <f>'Artículo 123 (cálculo SIPOT)'!AE667</f>
        <v>0</v>
      </c>
      <c r="F30" s="142">
        <f t="shared" si="1"/>
        <v>0</v>
      </c>
    </row>
    <row r="31" spans="1:6" ht="18" customHeight="1" x14ac:dyDescent="0.25">
      <c r="A31" s="141" t="s">
        <v>1907</v>
      </c>
      <c r="B31" s="142">
        <f>'Artículo 123 (cálculo SIPOT)'!AE689</f>
        <v>4.1666666666666652</v>
      </c>
      <c r="C31" s="139">
        <f t="shared" si="0"/>
        <v>99.999999999999972</v>
      </c>
      <c r="D31" s="175"/>
      <c r="E31" s="142">
        <f>'Artículo 123 (cálculo SIPOT)'!AE698</f>
        <v>4.1666666666666661</v>
      </c>
      <c r="F31" s="142">
        <f t="shared" si="1"/>
        <v>99.999999999999986</v>
      </c>
    </row>
    <row r="32" spans="1:6" ht="18" customHeight="1" x14ac:dyDescent="0.25">
      <c r="A32" s="141" t="s">
        <v>1908</v>
      </c>
      <c r="B32" s="142">
        <f>'Artículo 123 (cálculo SIPOT)'!AE716</f>
        <v>4.1666666666666661</v>
      </c>
      <c r="C32" s="139">
        <f t="shared" si="0"/>
        <v>99.999999999999986</v>
      </c>
      <c r="D32" s="175"/>
      <c r="E32" s="142">
        <f>'Artículo 123 (cálculo SIPOT)'!AE729</f>
        <v>4.1666666666666661</v>
      </c>
      <c r="F32" s="142">
        <f t="shared" si="1"/>
        <v>99.999999999999986</v>
      </c>
    </row>
    <row r="33" spans="1:6" ht="18" customHeight="1" x14ac:dyDescent="0.25">
      <c r="A33" s="141" t="s">
        <v>1909</v>
      </c>
      <c r="B33" s="142">
        <f>'Artículo 123 (cálculo SIPOT)'!AE748</f>
        <v>4.166666666666667</v>
      </c>
      <c r="C33" s="139">
        <f t="shared" si="0"/>
        <v>100.00000000000001</v>
      </c>
      <c r="D33" s="175"/>
      <c r="E33" s="142">
        <f>'Artículo 123 (cálculo SIPOT)'!AE761</f>
        <v>4.1666666666666661</v>
      </c>
      <c r="F33" s="142">
        <f t="shared" si="1"/>
        <v>99.999999999999986</v>
      </c>
    </row>
    <row r="34" spans="1:6" ht="18" customHeight="1" x14ac:dyDescent="0.25">
      <c r="A34" s="141" t="s">
        <v>1910</v>
      </c>
      <c r="B34" s="142">
        <f>'Artículo 123 (cálculo SIPOT)'!AE777</f>
        <v>4.1666666666666652</v>
      </c>
      <c r="C34" s="139">
        <f t="shared" si="0"/>
        <v>99.999999999999972</v>
      </c>
      <c r="D34" s="175"/>
      <c r="E34" s="142">
        <f>'Artículo 123 (cálculo SIPOT)'!AE790</f>
        <v>4.1666666666666661</v>
      </c>
      <c r="F34" s="142">
        <f t="shared" si="1"/>
        <v>99.999999999999986</v>
      </c>
    </row>
    <row r="35" spans="1:6" ht="18" customHeight="1" x14ac:dyDescent="0.25">
      <c r="A35" s="141" t="s">
        <v>1911</v>
      </c>
      <c r="B35" s="142">
        <f>'Artículo 123 (cálculo SIPOT)'!AE807</f>
        <v>4.1666666666666661</v>
      </c>
      <c r="C35" s="139">
        <f t="shared" si="0"/>
        <v>99.999999999999986</v>
      </c>
      <c r="D35" s="175"/>
      <c r="E35" s="142">
        <f>'Artículo 123 (cálculo SIPOT)'!AE820</f>
        <v>4.1666666666666661</v>
      </c>
      <c r="F35" s="142">
        <f t="shared" si="1"/>
        <v>99.999999999999986</v>
      </c>
    </row>
    <row r="36" spans="1:6" ht="18" customHeight="1" x14ac:dyDescent="0.25">
      <c r="A36" s="141" t="s">
        <v>1912</v>
      </c>
      <c r="B36" s="142">
        <f>'Artículo 123 (cálculo SIPOT)'!AE839</f>
        <v>4.166666666666667</v>
      </c>
      <c r="C36" s="139">
        <f t="shared" si="0"/>
        <v>100.00000000000001</v>
      </c>
      <c r="D36" s="175"/>
      <c r="E36" s="142">
        <f>'Artículo 123 (cálculo SIPOT)'!AE852</f>
        <v>4.1666666666666661</v>
      </c>
      <c r="F36" s="142">
        <f t="shared" si="1"/>
        <v>99.999999999999986</v>
      </c>
    </row>
    <row r="37" spans="1:6" ht="18" customHeight="1" x14ac:dyDescent="0.25">
      <c r="A37" s="141" t="s">
        <v>1913</v>
      </c>
      <c r="B37" s="142">
        <f>'Artículo 123 (cálculo SIPOT)'!AE873</f>
        <v>4.1666666666666652</v>
      </c>
      <c r="C37" s="139">
        <f t="shared" si="0"/>
        <v>99.999999999999972</v>
      </c>
      <c r="D37" s="175"/>
      <c r="E37" s="142">
        <f>'Artículo 123 (cálculo SIPOT)'!AE886</f>
        <v>4.1666666666666661</v>
      </c>
      <c r="F37" s="142">
        <f t="shared" si="1"/>
        <v>99.999999999999986</v>
      </c>
    </row>
    <row r="38" spans="1:6" ht="18" customHeight="1" x14ac:dyDescent="0.25"/>
    <row r="39" spans="1:6" ht="18" customHeight="1" x14ac:dyDescent="0.25">
      <c r="A39" s="141" t="s">
        <v>2554</v>
      </c>
      <c r="B39" s="142">
        <f>SUM(B12:B37)</f>
        <v>100.00000000000001</v>
      </c>
      <c r="C39" s="132"/>
      <c r="D39" s="132"/>
      <c r="E39" s="142">
        <f>SUM(E12:E37)</f>
        <v>100.00000000000001</v>
      </c>
    </row>
    <row r="40" spans="1:6" ht="6" customHeight="1" x14ac:dyDescent="0.25"/>
    <row r="41" spans="1:6" s="63" customFormat="1" ht="18" customHeight="1" x14ac:dyDescent="0.25">
      <c r="A41" s="143" t="s">
        <v>2555</v>
      </c>
      <c r="B41" s="142">
        <f>(B39*0.8)+(E39*0.2)</f>
        <v>100.00000000000001</v>
      </c>
      <c r="F41" s="18"/>
    </row>
  </sheetData>
  <sheetProtection algorithmName="SHA-512" hashValue="G7XhTsF0T7ii6giEWzy47nrhqbHnhH1QYfBoz9NqLTE21YwAbpLGqwtt2bB/2hciP0BNVSH0xFmElKpwDQlbhQ==" saltValue="9u6i08on7TtrOyjQST/Lp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1944</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2556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1946</v>
      </c>
      <c r="I11" s="315"/>
      <c r="J11" s="148" t="s">
        <v>174</v>
      </c>
      <c r="K11" s="316" t="s">
        <v>1947</v>
      </c>
      <c r="L11" s="316"/>
      <c r="M11" s="148" t="s">
        <v>174</v>
      </c>
      <c r="N11" s="314">
        <v>2020</v>
      </c>
      <c r="O11" s="314"/>
      <c r="P11" s="30"/>
      <c r="Q11" s="33"/>
      <c r="V11" s="145"/>
      <c r="W11" s="145" t="s">
        <v>175</v>
      </c>
      <c r="X11" s="315" t="s">
        <v>1948</v>
      </c>
      <c r="Y11" s="315"/>
      <c r="Z11" s="148" t="s">
        <v>174</v>
      </c>
      <c r="AA11" s="316" t="s">
        <v>1947</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1" t="s">
        <v>2557</v>
      </c>
      <c r="B17" s="311"/>
      <c r="C17" s="311"/>
      <c r="D17" s="311"/>
      <c r="E17" s="311"/>
      <c r="F17" s="311"/>
      <c r="G17" s="311"/>
      <c r="H17" s="312">
        <f>'Artículo 143 (cálculo PI)'!R39</f>
        <v>0</v>
      </c>
      <c r="I17" s="312"/>
      <c r="J17" s="151"/>
      <c r="K17" s="151"/>
      <c r="L17" s="152"/>
      <c r="M17" s="311" t="s">
        <v>2558</v>
      </c>
      <c r="N17" s="311"/>
      <c r="O17" s="311"/>
      <c r="P17" s="311"/>
      <c r="Q17" s="311"/>
      <c r="R17" s="312">
        <f>'Artículo 143 (cálculo PI)'!R41</f>
        <v>0</v>
      </c>
      <c r="S17" s="312"/>
      <c r="T17" s="39"/>
      <c r="U17" s="39"/>
      <c r="V17" s="39"/>
      <c r="W17" s="311"/>
      <c r="X17" s="311"/>
      <c r="Y17" s="311"/>
      <c r="Z17" s="311"/>
      <c r="AA17" s="311"/>
      <c r="AB17" s="311"/>
      <c r="AC17" s="311"/>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1" t="s">
        <v>2557</v>
      </c>
      <c r="B22" s="311"/>
      <c r="C22" s="311"/>
      <c r="D22" s="311"/>
      <c r="E22" s="311"/>
      <c r="F22" s="311"/>
      <c r="G22" s="311"/>
      <c r="H22" s="312">
        <f>'Artículo 143 (cálculo SIPOT)'!R38</f>
        <v>0</v>
      </c>
      <c r="I22" s="312"/>
      <c r="J22" s="151"/>
      <c r="K22" s="151"/>
      <c r="L22" s="152"/>
      <c r="M22" s="311" t="s">
        <v>2558</v>
      </c>
      <c r="N22" s="311"/>
      <c r="O22" s="311"/>
      <c r="P22" s="311"/>
      <c r="Q22" s="311"/>
      <c r="R22" s="312">
        <f>'Artículo 143 (cálculo SIPOT)'!R40</f>
        <v>0</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3" t="s">
        <v>2559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2560</v>
      </c>
      <c r="B29" s="257"/>
      <c r="C29" s="257"/>
      <c r="D29" s="257"/>
      <c r="E29" s="257"/>
      <c r="F29" s="257"/>
      <c r="G29" s="257"/>
      <c r="H29" s="257"/>
      <c r="I29" s="257"/>
      <c r="J29" s="257"/>
      <c r="K29" s="257"/>
      <c r="L29" s="257"/>
      <c r="M29" s="257"/>
      <c r="N29" s="257"/>
      <c r="O29" s="257"/>
      <c r="P29" s="257"/>
      <c r="Q29" s="257"/>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ht="63" customHeight="1" x14ac:dyDescent="0.25">
      <c r="A36" s="254" t="s">
        <v>2561</v>
      </c>
      <c r="B36" s="254"/>
      <c r="C36" s="254"/>
      <c r="D36" s="254"/>
      <c r="E36" s="254"/>
      <c r="F36" s="254"/>
      <c r="G36" s="254"/>
      <c r="H36" s="254"/>
      <c r="I36" s="254"/>
      <c r="J36" s="254"/>
      <c r="K36" s="254"/>
      <c r="L36" s="254"/>
      <c r="M36" s="254"/>
      <c r="N36" s="254"/>
      <c r="O36" s="254"/>
      <c r="P36" s="254"/>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ht="63" customHeight="1" x14ac:dyDescent="0.25">
      <c r="A37" s="254" t="s">
        <v>2562</v>
      </c>
      <c r="B37" s="254"/>
      <c r="C37" s="254"/>
      <c r="D37" s="254"/>
      <c r="E37" s="254"/>
      <c r="F37" s="254"/>
      <c r="G37" s="254"/>
      <c r="H37" s="254"/>
      <c r="I37" s="254"/>
      <c r="J37" s="254"/>
      <c r="K37" s="254"/>
      <c r="L37" s="254"/>
      <c r="M37" s="254"/>
      <c r="N37" s="254"/>
      <c r="O37" s="254"/>
      <c r="P37" s="254"/>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ht="107.25" customHeight="1" x14ac:dyDescent="0.25">
      <c r="A38" s="254" t="s">
        <v>2563</v>
      </c>
      <c r="B38" s="254"/>
      <c r="C38" s="254"/>
      <c r="D38" s="254"/>
      <c r="E38" s="254"/>
      <c r="F38" s="254"/>
      <c r="G38" s="254"/>
      <c r="H38" s="254"/>
      <c r="I38" s="254"/>
      <c r="J38" s="254"/>
      <c r="K38" s="254"/>
      <c r="L38" s="254"/>
      <c r="M38" s="254"/>
      <c r="N38" s="254"/>
      <c r="O38" s="254"/>
      <c r="P38" s="254"/>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ht="63" customHeight="1" x14ac:dyDescent="0.25">
      <c r="A39" s="254" t="s">
        <v>2564</v>
      </c>
      <c r="B39" s="254"/>
      <c r="C39" s="254"/>
      <c r="D39" s="254"/>
      <c r="E39" s="254"/>
      <c r="F39" s="254"/>
      <c r="G39" s="254"/>
      <c r="H39" s="254"/>
      <c r="I39" s="254"/>
      <c r="J39" s="254"/>
      <c r="K39" s="254"/>
      <c r="L39" s="254"/>
      <c r="M39" s="254"/>
      <c r="N39" s="254"/>
      <c r="O39" s="254"/>
      <c r="P39" s="254"/>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ht="63" customHeight="1" x14ac:dyDescent="0.25">
      <c r="A40" s="254" t="s">
        <v>2565</v>
      </c>
      <c r="B40" s="254"/>
      <c r="C40" s="254"/>
      <c r="D40" s="254"/>
      <c r="E40" s="254"/>
      <c r="F40" s="254"/>
      <c r="G40" s="254"/>
      <c r="H40" s="254"/>
      <c r="I40" s="254"/>
      <c r="J40" s="254"/>
      <c r="K40" s="254"/>
      <c r="L40" s="254"/>
      <c r="M40" s="254"/>
      <c r="N40" s="254"/>
      <c r="O40" s="254"/>
      <c r="P40" s="254"/>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ht="63" customHeight="1" x14ac:dyDescent="0.25">
      <c r="A41" s="254" t="s">
        <v>2566</v>
      </c>
      <c r="B41" s="254"/>
      <c r="C41" s="254"/>
      <c r="D41" s="254"/>
      <c r="E41" s="254"/>
      <c r="F41" s="254"/>
      <c r="G41" s="254"/>
      <c r="H41" s="254"/>
      <c r="I41" s="254"/>
      <c r="J41" s="254"/>
      <c r="K41" s="254"/>
      <c r="L41" s="254"/>
      <c r="M41" s="254"/>
      <c r="N41" s="254"/>
      <c r="O41" s="254"/>
      <c r="P41" s="254"/>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ht="63" customHeight="1" x14ac:dyDescent="0.25">
      <c r="A42" s="254" t="s">
        <v>2567</v>
      </c>
      <c r="B42" s="254"/>
      <c r="C42" s="254"/>
      <c r="D42" s="254"/>
      <c r="E42" s="254"/>
      <c r="F42" s="254"/>
      <c r="G42" s="254"/>
      <c r="H42" s="254"/>
      <c r="I42" s="254"/>
      <c r="J42" s="254"/>
      <c r="K42" s="254"/>
      <c r="L42" s="254"/>
      <c r="M42" s="254"/>
      <c r="N42" s="254"/>
      <c r="O42" s="254"/>
      <c r="P42" s="254"/>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ht="63" customHeight="1" x14ac:dyDescent="0.25">
      <c r="A43" s="319" t="s">
        <v>2568</v>
      </c>
      <c r="B43" s="319"/>
      <c r="C43" s="319"/>
      <c r="D43" s="319"/>
      <c r="E43" s="319"/>
      <c r="F43" s="319"/>
      <c r="G43" s="319"/>
      <c r="H43" s="319"/>
      <c r="I43" s="319"/>
      <c r="J43" s="319"/>
      <c r="K43" s="319"/>
      <c r="L43" s="319"/>
      <c r="M43" s="319"/>
      <c r="N43" s="319"/>
      <c r="O43" s="319"/>
      <c r="P43" s="319"/>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ht="63" customHeight="1" x14ac:dyDescent="0.25">
      <c r="A44" s="254" t="s">
        <v>2569</v>
      </c>
      <c r="B44" s="254"/>
      <c r="C44" s="254"/>
      <c r="D44" s="254"/>
      <c r="E44" s="254"/>
      <c r="F44" s="254"/>
      <c r="G44" s="254"/>
      <c r="H44" s="254"/>
      <c r="I44" s="254"/>
      <c r="J44" s="254"/>
      <c r="K44" s="254"/>
      <c r="L44" s="254"/>
      <c r="M44" s="254"/>
      <c r="N44" s="254"/>
      <c r="O44" s="254"/>
      <c r="P44" s="254"/>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ht="63" customHeight="1" x14ac:dyDescent="0.25">
      <c r="A45" s="254" t="s">
        <v>2570</v>
      </c>
      <c r="B45" s="254"/>
      <c r="C45" s="254"/>
      <c r="D45" s="254"/>
      <c r="E45" s="254"/>
      <c r="F45" s="254"/>
      <c r="G45" s="254"/>
      <c r="H45" s="254"/>
      <c r="I45" s="254"/>
      <c r="J45" s="254"/>
      <c r="K45" s="254"/>
      <c r="L45" s="254"/>
      <c r="M45" s="254"/>
      <c r="N45" s="254"/>
      <c r="O45" s="254"/>
      <c r="P45" s="254"/>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ht="63" customHeight="1" x14ac:dyDescent="0.25">
      <c r="A46" s="254" t="s">
        <v>2571</v>
      </c>
      <c r="B46" s="254"/>
      <c r="C46" s="254"/>
      <c r="D46" s="254"/>
      <c r="E46" s="254"/>
      <c r="F46" s="254"/>
      <c r="G46" s="254"/>
      <c r="H46" s="254"/>
      <c r="I46" s="254"/>
      <c r="J46" s="254"/>
      <c r="K46" s="254"/>
      <c r="L46" s="254"/>
      <c r="M46" s="254"/>
      <c r="N46" s="254"/>
      <c r="O46" s="254"/>
      <c r="P46" s="254"/>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ht="63" customHeight="1" x14ac:dyDescent="0.25">
      <c r="A47" s="254" t="s">
        <v>2572</v>
      </c>
      <c r="B47" s="254"/>
      <c r="C47" s="254"/>
      <c r="D47" s="254"/>
      <c r="E47" s="254"/>
      <c r="F47" s="254"/>
      <c r="G47" s="254"/>
      <c r="H47" s="254"/>
      <c r="I47" s="254"/>
      <c r="J47" s="254"/>
      <c r="K47" s="254"/>
      <c r="L47" s="254"/>
      <c r="M47" s="254"/>
      <c r="N47" s="254"/>
      <c r="O47" s="254"/>
      <c r="P47" s="254"/>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ht="63" customHeight="1" x14ac:dyDescent="0.25">
      <c r="A48" s="254" t="s">
        <v>2573</v>
      </c>
      <c r="B48" s="254"/>
      <c r="C48" s="254"/>
      <c r="D48" s="254"/>
      <c r="E48" s="254"/>
      <c r="F48" s="254"/>
      <c r="G48" s="254"/>
      <c r="H48" s="254"/>
      <c r="I48" s="254"/>
      <c r="J48" s="254"/>
      <c r="K48" s="254"/>
      <c r="L48" s="254"/>
      <c r="M48" s="254"/>
      <c r="N48" s="254"/>
      <c r="O48" s="254"/>
      <c r="P48" s="254"/>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ht="63" customHeight="1" x14ac:dyDescent="0.25">
      <c r="A49" s="254" t="s">
        <v>2574</v>
      </c>
      <c r="B49" s="254"/>
      <c r="C49" s="254"/>
      <c r="D49" s="254"/>
      <c r="E49" s="254"/>
      <c r="F49" s="254"/>
      <c r="G49" s="254"/>
      <c r="H49" s="254"/>
      <c r="I49" s="254"/>
      <c r="J49" s="254"/>
      <c r="K49" s="254"/>
      <c r="L49" s="254"/>
      <c r="M49" s="254"/>
      <c r="N49" s="254"/>
      <c r="O49" s="254"/>
      <c r="P49" s="254"/>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63" customHeight="1" x14ac:dyDescent="0.25">
      <c r="A50" s="254" t="s">
        <v>2575</v>
      </c>
      <c r="B50" s="254"/>
      <c r="C50" s="254"/>
      <c r="D50" s="254"/>
      <c r="E50" s="254"/>
      <c r="F50" s="254"/>
      <c r="G50" s="254"/>
      <c r="H50" s="254"/>
      <c r="I50" s="254"/>
      <c r="J50" s="254"/>
      <c r="K50" s="254"/>
      <c r="L50" s="254"/>
      <c r="M50" s="254"/>
      <c r="N50" s="254"/>
      <c r="O50" s="254"/>
      <c r="P50" s="254"/>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63" customHeight="1" x14ac:dyDescent="0.25">
      <c r="A51" s="254" t="s">
        <v>2576</v>
      </c>
      <c r="B51" s="254"/>
      <c r="C51" s="254"/>
      <c r="D51" s="254"/>
      <c r="E51" s="254"/>
      <c r="F51" s="254"/>
      <c r="G51" s="254"/>
      <c r="H51" s="254"/>
      <c r="I51" s="254"/>
      <c r="J51" s="254"/>
      <c r="K51" s="254"/>
      <c r="L51" s="254"/>
      <c r="M51" s="254"/>
      <c r="N51" s="254"/>
      <c r="O51" s="254"/>
      <c r="P51" s="254"/>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7</v>
      </c>
      <c r="AH53" s="253"/>
      <c r="AI53" s="253"/>
      <c r="AJ53" s="253"/>
      <c r="AK53" s="253"/>
      <c r="AL53" s="253"/>
      <c r="AM53" s="253"/>
      <c r="AN53" s="253"/>
      <c r="AO53" s="253"/>
      <c r="AP53" s="253"/>
      <c r="AQ53" s="253"/>
      <c r="AR53" s="253"/>
      <c r="AS53" s="253"/>
      <c r="AT53" s="253"/>
    </row>
    <row r="54" spans="1:46" ht="45" customHeight="1" x14ac:dyDescent="0.25">
      <c r="A54" s="254" t="s">
        <v>442</v>
      </c>
      <c r="B54" s="254"/>
      <c r="C54" s="254"/>
      <c r="D54" s="254"/>
      <c r="E54" s="254"/>
      <c r="F54" s="254"/>
      <c r="G54" s="254"/>
      <c r="H54" s="254"/>
      <c r="I54" s="254"/>
      <c r="J54" s="254"/>
      <c r="K54" s="254"/>
      <c r="L54" s="254"/>
      <c r="M54" s="254"/>
      <c r="N54" s="254"/>
      <c r="O54" s="254"/>
      <c r="P54" s="254"/>
      <c r="Q54" s="52">
        <v>3</v>
      </c>
      <c r="R54" s="255"/>
      <c r="S54" s="255"/>
      <c r="T54" s="255"/>
      <c r="U54" s="255"/>
      <c r="V54" s="255"/>
      <c r="W54" s="255"/>
      <c r="X54" s="255"/>
      <c r="Y54" s="255"/>
      <c r="Z54" s="255"/>
      <c r="AA54" s="255"/>
      <c r="AB54" s="255"/>
      <c r="AC54" s="255"/>
      <c r="AD54" s="255"/>
      <c r="AE54" s="255"/>
      <c r="AF54" s="52">
        <v>3</v>
      </c>
      <c r="AG54" s="255"/>
      <c r="AH54" s="255"/>
      <c r="AI54" s="255"/>
      <c r="AJ54" s="255"/>
      <c r="AK54" s="255"/>
      <c r="AL54" s="255"/>
      <c r="AM54" s="255"/>
      <c r="AN54" s="255"/>
      <c r="AO54" s="255"/>
      <c r="AP54" s="255"/>
      <c r="AQ54" s="255"/>
      <c r="AR54" s="255"/>
      <c r="AS54" s="255"/>
      <c r="AT54" s="255"/>
    </row>
    <row r="55" spans="1:46" ht="45" customHeight="1" x14ac:dyDescent="0.25">
      <c r="A55" s="254" t="s">
        <v>2577</v>
      </c>
      <c r="B55" s="254"/>
      <c r="C55" s="254"/>
      <c r="D55" s="254"/>
      <c r="E55" s="254"/>
      <c r="F55" s="254"/>
      <c r="G55" s="254"/>
      <c r="H55" s="254"/>
      <c r="I55" s="254"/>
      <c r="J55" s="254"/>
      <c r="K55" s="254"/>
      <c r="L55" s="254"/>
      <c r="M55" s="254"/>
      <c r="N55" s="254"/>
      <c r="O55" s="254"/>
      <c r="P55" s="254"/>
      <c r="Q55" s="52">
        <v>3</v>
      </c>
      <c r="R55" s="255"/>
      <c r="S55" s="255"/>
      <c r="T55" s="255"/>
      <c r="U55" s="255"/>
      <c r="V55" s="255"/>
      <c r="W55" s="255"/>
      <c r="X55" s="255"/>
      <c r="Y55" s="255"/>
      <c r="Z55" s="255"/>
      <c r="AA55" s="255"/>
      <c r="AB55" s="255"/>
      <c r="AC55" s="255"/>
      <c r="AD55" s="255"/>
      <c r="AE55" s="255"/>
      <c r="AF55" s="52">
        <v>3</v>
      </c>
      <c r="AG55" s="255"/>
      <c r="AH55" s="255"/>
      <c r="AI55" s="255"/>
      <c r="AJ55" s="255"/>
      <c r="AK55" s="255"/>
      <c r="AL55" s="255"/>
      <c r="AM55" s="255"/>
      <c r="AN55" s="255"/>
      <c r="AO55" s="255"/>
      <c r="AP55" s="255"/>
      <c r="AQ55" s="255"/>
      <c r="AR55" s="255"/>
      <c r="AS55" s="255"/>
      <c r="AT55" s="255"/>
    </row>
    <row r="56" spans="1:46" ht="52.5" customHeight="1" x14ac:dyDescent="0.25">
      <c r="A56" s="254" t="s">
        <v>2578</v>
      </c>
      <c r="B56" s="254"/>
      <c r="C56" s="254"/>
      <c r="D56" s="254"/>
      <c r="E56" s="254"/>
      <c r="F56" s="254"/>
      <c r="G56" s="254"/>
      <c r="H56" s="254"/>
      <c r="I56" s="254"/>
      <c r="J56" s="254"/>
      <c r="K56" s="254"/>
      <c r="L56" s="254"/>
      <c r="M56" s="254"/>
      <c r="N56" s="254"/>
      <c r="O56" s="254"/>
      <c r="P56" s="254"/>
      <c r="Q56" s="52">
        <v>3</v>
      </c>
      <c r="R56" s="255"/>
      <c r="S56" s="255"/>
      <c r="T56" s="255"/>
      <c r="U56" s="255"/>
      <c r="V56" s="255"/>
      <c r="W56" s="255"/>
      <c r="X56" s="255"/>
      <c r="Y56" s="255"/>
      <c r="Z56" s="255"/>
      <c r="AA56" s="255"/>
      <c r="AB56" s="255"/>
      <c r="AC56" s="255"/>
      <c r="AD56" s="255"/>
      <c r="AE56" s="255"/>
      <c r="AF56" s="52">
        <v>3</v>
      </c>
      <c r="AG56" s="255"/>
      <c r="AH56" s="255"/>
      <c r="AI56" s="255"/>
      <c r="AJ56" s="255"/>
      <c r="AK56" s="255"/>
      <c r="AL56" s="255"/>
      <c r="AM56" s="255"/>
      <c r="AN56" s="255"/>
      <c r="AO56" s="255"/>
      <c r="AP56" s="255"/>
      <c r="AQ56" s="255"/>
      <c r="AR56" s="255"/>
      <c r="AS56" s="255"/>
      <c r="AT56" s="255"/>
    </row>
    <row r="57" spans="1:46" ht="67.5" customHeight="1" x14ac:dyDescent="0.25">
      <c r="A57" s="254" t="s">
        <v>2579</v>
      </c>
      <c r="B57" s="254"/>
      <c r="C57" s="254"/>
      <c r="D57" s="254"/>
      <c r="E57" s="254"/>
      <c r="F57" s="254"/>
      <c r="G57" s="254"/>
      <c r="H57" s="254"/>
      <c r="I57" s="254"/>
      <c r="J57" s="254"/>
      <c r="K57" s="254"/>
      <c r="L57" s="254"/>
      <c r="M57" s="254"/>
      <c r="N57" s="254"/>
      <c r="O57" s="254"/>
      <c r="P57" s="254"/>
      <c r="Q57" s="52">
        <v>3</v>
      </c>
      <c r="R57" s="255"/>
      <c r="S57" s="255"/>
      <c r="T57" s="255"/>
      <c r="U57" s="255"/>
      <c r="V57" s="255"/>
      <c r="W57" s="255"/>
      <c r="X57" s="255"/>
      <c r="Y57" s="255"/>
      <c r="Z57" s="255"/>
      <c r="AA57" s="255"/>
      <c r="AB57" s="255"/>
      <c r="AC57" s="255"/>
      <c r="AD57" s="255"/>
      <c r="AE57" s="255"/>
      <c r="AF57" s="52">
        <v>3</v>
      </c>
      <c r="AG57" s="255"/>
      <c r="AH57" s="255"/>
      <c r="AI57" s="255"/>
      <c r="AJ57" s="255"/>
      <c r="AK57" s="255"/>
      <c r="AL57" s="255"/>
      <c r="AM57" s="255"/>
      <c r="AN57" s="255"/>
      <c r="AO57" s="255"/>
      <c r="AP57" s="255"/>
      <c r="AQ57" s="255"/>
      <c r="AR57" s="255"/>
      <c r="AS57" s="255"/>
      <c r="AT57" s="255"/>
    </row>
    <row r="58" spans="1:46" ht="63" customHeight="1" x14ac:dyDescent="0.25">
      <c r="A58" s="254" t="s">
        <v>2580</v>
      </c>
      <c r="B58" s="254"/>
      <c r="C58" s="254"/>
      <c r="D58" s="254"/>
      <c r="E58" s="254"/>
      <c r="F58" s="254"/>
      <c r="G58" s="254"/>
      <c r="H58" s="254"/>
      <c r="I58" s="254"/>
      <c r="J58" s="254"/>
      <c r="K58" s="254"/>
      <c r="L58" s="254"/>
      <c r="M58" s="254"/>
      <c r="N58" s="254"/>
      <c r="O58" s="254"/>
      <c r="P58" s="254"/>
      <c r="Q58" s="52">
        <v>3</v>
      </c>
      <c r="R58" s="264"/>
      <c r="S58" s="264"/>
      <c r="T58" s="264"/>
      <c r="U58" s="264"/>
      <c r="V58" s="264"/>
      <c r="W58" s="264"/>
      <c r="X58" s="264"/>
      <c r="Y58" s="264"/>
      <c r="Z58" s="264"/>
      <c r="AA58" s="264"/>
      <c r="AB58" s="264"/>
      <c r="AC58" s="264"/>
      <c r="AD58" s="264"/>
      <c r="AE58" s="264"/>
      <c r="AF58" s="52">
        <v>3</v>
      </c>
      <c r="AG58" s="264"/>
      <c r="AH58" s="264"/>
      <c r="AI58" s="264"/>
      <c r="AJ58" s="264"/>
      <c r="AK58" s="264"/>
      <c r="AL58" s="264"/>
      <c r="AM58" s="264"/>
      <c r="AN58" s="264"/>
      <c r="AO58" s="264"/>
      <c r="AP58" s="264"/>
      <c r="AQ58" s="264"/>
      <c r="AR58" s="264"/>
      <c r="AS58" s="264"/>
      <c r="AT58" s="264"/>
    </row>
  </sheetData>
  <sheetProtection algorithmName="SHA-512" hashValue="8UWYEi1QEWebO/mQn+H2LVGOekHAPMz+BFYJzxTe/3DqpxWCuIIjieaO3Cv0rNnNlR7b+s0EIbGwRgEzONinHw==" saltValue="yyg1IcbdqWuOARICn5oGd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2703</v>
      </c>
      <c r="E2" s="237"/>
      <c r="F2" s="237"/>
      <c r="G2" s="237"/>
      <c r="H2" s="237"/>
      <c r="I2" s="237"/>
      <c r="K2" s="3">
        <v>44152</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Servicios de Salud Pública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98.008241758241681</v>
      </c>
      <c r="H11" s="12"/>
      <c r="I11" s="11">
        <f>'Artículo 121 (cálculo PI)'!AE2178</f>
        <v>99.999999999999886</v>
      </c>
      <c r="J11" s="12"/>
      <c r="K11" s="11">
        <f>G11*0.8+I11*0.2</f>
        <v>98.406593406593316</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100.00000000000001</v>
      </c>
      <c r="H13" s="12"/>
      <c r="I13" s="11">
        <f>'Artículo 123 (cálculo PI)'!AE891</f>
        <v>100.00000000000001</v>
      </c>
      <c r="J13" s="12"/>
      <c r="K13" s="11">
        <f>G13*0.8+I13*0.2</f>
        <v>100.00000000000001</v>
      </c>
    </row>
    <row r="14" spans="2:11" ht="6" customHeight="1" thickBot="1" x14ac:dyDescent="0.3">
      <c r="G14" s="14"/>
      <c r="H14" s="12"/>
      <c r="I14" s="14"/>
      <c r="J14" s="12"/>
      <c r="K14" s="14"/>
    </row>
    <row r="15" spans="2:11" ht="24" customHeight="1" thickBot="1" x14ac:dyDescent="0.3">
      <c r="B15" s="239" t="s">
        <v>11</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12</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13</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98.964285714285666</v>
      </c>
    </row>
  </sheetData>
  <sheetProtection algorithmName="SHA-512" hashValue="DKuWp4y2JdrHUFNVWDtso9rnotDNY1+JK5ejpHiOA6ORcqVLHnArBY2Eo+iwwfXipKxRio7pWUUDiLOqxMa7sQ==" saltValue="+WMTnZ+1ugDrlND2BIzx7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2581</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6" t="s">
        <v>19</v>
      </c>
      <c r="C5" s="306"/>
      <c r="D5" s="306"/>
      <c r="E5" s="306"/>
      <c r="F5" s="306"/>
      <c r="G5" s="306"/>
      <c r="H5" s="306"/>
      <c r="I5" s="306"/>
      <c r="J5" s="306"/>
      <c r="K5" s="306"/>
      <c r="L5" s="306"/>
      <c r="M5" s="306"/>
      <c r="N5" s="306"/>
      <c r="O5" s="306"/>
      <c r="P5" s="306"/>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5" t="s">
        <v>2582</v>
      </c>
      <c r="B7" s="305"/>
      <c r="C7" s="305"/>
      <c r="D7" s="305"/>
      <c r="E7" s="305"/>
      <c r="F7" s="305"/>
      <c r="G7" s="305"/>
      <c r="H7" s="305"/>
      <c r="I7" s="305"/>
      <c r="J7" s="305"/>
      <c r="K7" s="305"/>
      <c r="L7" s="305"/>
      <c r="M7" s="305"/>
      <c r="N7" s="305"/>
      <c r="O7" s="305"/>
      <c r="P7" s="305"/>
      <c r="Q7" s="305"/>
      <c r="R7" s="305"/>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1666</v>
      </c>
      <c r="T10" s="60" t="s">
        <v>1667</v>
      </c>
      <c r="U10" s="60" t="s">
        <v>1668</v>
      </c>
      <c r="V10" s="70" t="s">
        <v>1669</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4" t="s">
        <v>2561</v>
      </c>
      <c r="B12" s="254"/>
      <c r="C12" s="254"/>
      <c r="D12" s="254"/>
      <c r="E12" s="254"/>
      <c r="F12" s="254"/>
      <c r="G12" s="254"/>
      <c r="H12" s="254"/>
      <c r="I12" s="254"/>
      <c r="J12" s="254"/>
      <c r="K12" s="254"/>
      <c r="L12" s="254"/>
      <c r="M12" s="254"/>
      <c r="N12" s="254"/>
      <c r="O12" s="254"/>
      <c r="P12" s="254"/>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4" t="s">
        <v>2562</v>
      </c>
      <c r="B13" s="254"/>
      <c r="C13" s="254"/>
      <c r="D13" s="254"/>
      <c r="E13" s="254"/>
      <c r="F13" s="254"/>
      <c r="G13" s="254"/>
      <c r="H13" s="254"/>
      <c r="I13" s="254"/>
      <c r="J13" s="254"/>
      <c r="K13" s="254"/>
      <c r="L13" s="254"/>
      <c r="M13" s="254"/>
      <c r="N13" s="254"/>
      <c r="O13" s="254"/>
      <c r="P13" s="254"/>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4" t="s">
        <v>2563</v>
      </c>
      <c r="B14" s="254"/>
      <c r="C14" s="254"/>
      <c r="D14" s="254"/>
      <c r="E14" s="254"/>
      <c r="F14" s="254"/>
      <c r="G14" s="254"/>
      <c r="H14" s="254"/>
      <c r="I14" s="254"/>
      <c r="J14" s="254"/>
      <c r="K14" s="254"/>
      <c r="L14" s="254"/>
      <c r="M14" s="254"/>
      <c r="N14" s="254"/>
      <c r="O14" s="254"/>
      <c r="P14" s="254"/>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4" t="s">
        <v>2564</v>
      </c>
      <c r="B15" s="254"/>
      <c r="C15" s="254"/>
      <c r="D15" s="254"/>
      <c r="E15" s="254"/>
      <c r="F15" s="254"/>
      <c r="G15" s="254"/>
      <c r="H15" s="254"/>
      <c r="I15" s="254"/>
      <c r="J15" s="254"/>
      <c r="K15" s="254"/>
      <c r="L15" s="254"/>
      <c r="M15" s="254"/>
      <c r="N15" s="254"/>
      <c r="O15" s="254"/>
      <c r="P15" s="254"/>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4" t="s">
        <v>2565</v>
      </c>
      <c r="B16" s="254"/>
      <c r="C16" s="254"/>
      <c r="D16" s="254"/>
      <c r="E16" s="254"/>
      <c r="F16" s="254"/>
      <c r="G16" s="254"/>
      <c r="H16" s="254"/>
      <c r="I16" s="254"/>
      <c r="J16" s="254"/>
      <c r="K16" s="254"/>
      <c r="L16" s="254"/>
      <c r="M16" s="254"/>
      <c r="N16" s="254"/>
      <c r="O16" s="254"/>
      <c r="P16" s="254"/>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4" t="s">
        <v>2566</v>
      </c>
      <c r="B17" s="254"/>
      <c r="C17" s="254"/>
      <c r="D17" s="254"/>
      <c r="E17" s="254"/>
      <c r="F17" s="254"/>
      <c r="G17" s="254"/>
      <c r="H17" s="254"/>
      <c r="I17" s="254"/>
      <c r="J17" s="254"/>
      <c r="K17" s="254"/>
      <c r="L17" s="254"/>
      <c r="M17" s="254"/>
      <c r="N17" s="254"/>
      <c r="O17" s="254"/>
      <c r="P17" s="254"/>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4" t="s">
        <v>2567</v>
      </c>
      <c r="B18" s="254"/>
      <c r="C18" s="254"/>
      <c r="D18" s="254"/>
      <c r="E18" s="254"/>
      <c r="F18" s="254"/>
      <c r="G18" s="254"/>
      <c r="H18" s="254"/>
      <c r="I18" s="254"/>
      <c r="J18" s="254"/>
      <c r="K18" s="254"/>
      <c r="L18" s="254"/>
      <c r="M18" s="254"/>
      <c r="N18" s="254"/>
      <c r="O18" s="254"/>
      <c r="P18" s="254"/>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19" t="s">
        <v>2568</v>
      </c>
      <c r="B19" s="319"/>
      <c r="C19" s="319"/>
      <c r="D19" s="319"/>
      <c r="E19" s="319"/>
      <c r="F19" s="319"/>
      <c r="G19" s="319"/>
      <c r="H19" s="319"/>
      <c r="I19" s="319"/>
      <c r="J19" s="319"/>
      <c r="K19" s="319"/>
      <c r="L19" s="319"/>
      <c r="M19" s="319"/>
      <c r="N19" s="319"/>
      <c r="O19" s="319"/>
      <c r="P19" s="319"/>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4" t="s">
        <v>2569</v>
      </c>
      <c r="B20" s="254"/>
      <c r="C20" s="254"/>
      <c r="D20" s="254"/>
      <c r="E20" s="254"/>
      <c r="F20" s="254"/>
      <c r="G20" s="254"/>
      <c r="H20" s="254"/>
      <c r="I20" s="254"/>
      <c r="J20" s="254"/>
      <c r="K20" s="254"/>
      <c r="L20" s="254"/>
      <c r="M20" s="254"/>
      <c r="N20" s="254"/>
      <c r="O20" s="254"/>
      <c r="P20" s="254"/>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4" t="s">
        <v>2570</v>
      </c>
      <c r="B21" s="254"/>
      <c r="C21" s="254"/>
      <c r="D21" s="254"/>
      <c r="E21" s="254"/>
      <c r="F21" s="254"/>
      <c r="G21" s="254"/>
      <c r="H21" s="254"/>
      <c r="I21" s="254"/>
      <c r="J21" s="254"/>
      <c r="K21" s="254"/>
      <c r="L21" s="254"/>
      <c r="M21" s="254"/>
      <c r="N21" s="254"/>
      <c r="O21" s="254"/>
      <c r="P21" s="254"/>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4" t="s">
        <v>2571</v>
      </c>
      <c r="B22" s="254"/>
      <c r="C22" s="254"/>
      <c r="D22" s="254"/>
      <c r="E22" s="254"/>
      <c r="F22" s="254"/>
      <c r="G22" s="254"/>
      <c r="H22" s="254"/>
      <c r="I22" s="254"/>
      <c r="J22" s="254"/>
      <c r="K22" s="254"/>
      <c r="L22" s="254"/>
      <c r="M22" s="254"/>
      <c r="N22" s="254"/>
      <c r="O22" s="254"/>
      <c r="P22" s="254"/>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4" t="s">
        <v>2572</v>
      </c>
      <c r="B23" s="254"/>
      <c r="C23" s="254"/>
      <c r="D23" s="254"/>
      <c r="E23" s="254"/>
      <c r="F23" s="254"/>
      <c r="G23" s="254"/>
      <c r="H23" s="254"/>
      <c r="I23" s="254"/>
      <c r="J23" s="254"/>
      <c r="K23" s="254"/>
      <c r="L23" s="254"/>
      <c r="M23" s="254"/>
      <c r="N23" s="254"/>
      <c r="O23" s="254"/>
      <c r="P23" s="254"/>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4" t="s">
        <v>2573</v>
      </c>
      <c r="B24" s="254"/>
      <c r="C24" s="254"/>
      <c r="D24" s="254"/>
      <c r="E24" s="254"/>
      <c r="F24" s="254"/>
      <c r="G24" s="254"/>
      <c r="H24" s="254"/>
      <c r="I24" s="254"/>
      <c r="J24" s="254"/>
      <c r="K24" s="254"/>
      <c r="L24" s="254"/>
      <c r="M24" s="254"/>
      <c r="N24" s="254"/>
      <c r="O24" s="254"/>
      <c r="P24" s="254"/>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4" t="s">
        <v>2574</v>
      </c>
      <c r="B25" s="254"/>
      <c r="C25" s="254"/>
      <c r="D25" s="254"/>
      <c r="E25" s="254"/>
      <c r="F25" s="254"/>
      <c r="G25" s="254"/>
      <c r="H25" s="254"/>
      <c r="I25" s="254"/>
      <c r="J25" s="254"/>
      <c r="K25" s="254"/>
      <c r="L25" s="254"/>
      <c r="M25" s="254"/>
      <c r="N25" s="254"/>
      <c r="O25" s="254"/>
      <c r="P25" s="254"/>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4" t="s">
        <v>2575</v>
      </c>
      <c r="B26" s="254"/>
      <c r="C26" s="254"/>
      <c r="D26" s="254"/>
      <c r="E26" s="254"/>
      <c r="F26" s="254"/>
      <c r="G26" s="254"/>
      <c r="H26" s="254"/>
      <c r="I26" s="254"/>
      <c r="J26" s="254"/>
      <c r="K26" s="254"/>
      <c r="L26" s="254"/>
      <c r="M26" s="254"/>
      <c r="N26" s="254"/>
      <c r="O26" s="254"/>
      <c r="P26" s="254"/>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4" t="s">
        <v>2576</v>
      </c>
      <c r="B27" s="254"/>
      <c r="C27" s="254"/>
      <c r="D27" s="254"/>
      <c r="E27" s="254"/>
      <c r="F27" s="254"/>
      <c r="G27" s="254"/>
      <c r="H27" s="254"/>
      <c r="I27" s="254"/>
      <c r="J27" s="254"/>
      <c r="K27" s="254"/>
      <c r="L27" s="254"/>
      <c r="M27" s="254"/>
      <c r="N27" s="254"/>
      <c r="O27" s="254"/>
      <c r="P27" s="254"/>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0" t="s">
        <v>2583</v>
      </c>
      <c r="B28" s="300"/>
      <c r="C28" s="300"/>
      <c r="D28" s="300"/>
      <c r="E28" s="300"/>
      <c r="F28" s="300"/>
      <c r="G28" s="300"/>
      <c r="H28" s="300"/>
      <c r="I28" s="300"/>
      <c r="J28" s="300"/>
      <c r="K28" s="300"/>
      <c r="L28" s="300"/>
      <c r="M28" s="300"/>
      <c r="N28" s="300"/>
      <c r="O28" s="300"/>
      <c r="P28" s="300"/>
      <c r="Q28" s="300">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2050</v>
      </c>
      <c r="B30" s="322"/>
      <c r="C30" s="322"/>
      <c r="D30" s="322"/>
      <c r="E30" s="322"/>
      <c r="F30" s="322"/>
      <c r="G30" s="322"/>
      <c r="H30" s="322"/>
      <c r="I30" s="322"/>
      <c r="J30" s="322"/>
      <c r="K30" s="322"/>
      <c r="L30" s="322"/>
      <c r="M30" s="322"/>
      <c r="N30" s="322"/>
      <c r="O30" s="322"/>
      <c r="P30" s="322"/>
      <c r="Q30" s="186" t="s">
        <v>186</v>
      </c>
      <c r="R30" s="187" t="s">
        <v>8</v>
      </c>
      <c r="S30" s="49"/>
      <c r="T30" s="60"/>
      <c r="U30" s="74"/>
      <c r="V30" s="49"/>
      <c r="W30" s="49"/>
    </row>
    <row r="31" spans="1:23" ht="30" customHeight="1" x14ac:dyDescent="0.25">
      <c r="A31" s="254" t="s">
        <v>442</v>
      </c>
      <c r="B31" s="254"/>
      <c r="C31" s="254"/>
      <c r="D31" s="254"/>
      <c r="E31" s="254"/>
      <c r="F31" s="254"/>
      <c r="G31" s="254"/>
      <c r="H31" s="254"/>
      <c r="I31" s="254"/>
      <c r="J31" s="254"/>
      <c r="K31" s="254"/>
      <c r="L31" s="254"/>
      <c r="M31" s="254"/>
      <c r="N31" s="254"/>
      <c r="O31" s="254"/>
      <c r="P31" s="254"/>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4" t="s">
        <v>2577</v>
      </c>
      <c r="B32" s="254"/>
      <c r="C32" s="254"/>
      <c r="D32" s="254"/>
      <c r="E32" s="254"/>
      <c r="F32" s="254"/>
      <c r="G32" s="254"/>
      <c r="H32" s="254"/>
      <c r="I32" s="254"/>
      <c r="J32" s="254"/>
      <c r="K32" s="254"/>
      <c r="L32" s="254"/>
      <c r="M32" s="254"/>
      <c r="N32" s="254"/>
      <c r="O32" s="254"/>
      <c r="P32" s="254"/>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4" t="s">
        <v>2578</v>
      </c>
      <c r="B33" s="254"/>
      <c r="C33" s="254"/>
      <c r="D33" s="254"/>
      <c r="E33" s="254"/>
      <c r="F33" s="254"/>
      <c r="G33" s="254"/>
      <c r="H33" s="254"/>
      <c r="I33" s="254"/>
      <c r="J33" s="254"/>
      <c r="K33" s="254"/>
      <c r="L33" s="254"/>
      <c r="M33" s="254"/>
      <c r="N33" s="254"/>
      <c r="O33" s="254"/>
      <c r="P33" s="254"/>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4" t="s">
        <v>2579</v>
      </c>
      <c r="B34" s="254"/>
      <c r="C34" s="254"/>
      <c r="D34" s="254"/>
      <c r="E34" s="254"/>
      <c r="F34" s="254"/>
      <c r="G34" s="254"/>
      <c r="H34" s="254"/>
      <c r="I34" s="254"/>
      <c r="J34" s="254"/>
      <c r="K34" s="254"/>
      <c r="L34" s="254"/>
      <c r="M34" s="254"/>
      <c r="N34" s="254"/>
      <c r="O34" s="254"/>
      <c r="P34" s="254"/>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4" t="s">
        <v>2580</v>
      </c>
      <c r="B35" s="254"/>
      <c r="C35" s="254"/>
      <c r="D35" s="254"/>
      <c r="E35" s="254"/>
      <c r="F35" s="254"/>
      <c r="G35" s="254"/>
      <c r="H35" s="254"/>
      <c r="I35" s="254"/>
      <c r="J35" s="254"/>
      <c r="K35" s="254"/>
      <c r="L35" s="254"/>
      <c r="M35" s="254"/>
      <c r="N35" s="254"/>
      <c r="O35" s="254"/>
      <c r="P35" s="254"/>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1" t="s">
        <v>2584</v>
      </c>
      <c r="B36" s="321"/>
      <c r="C36" s="321"/>
      <c r="D36" s="321"/>
      <c r="E36" s="321"/>
      <c r="F36" s="321"/>
      <c r="G36" s="321"/>
      <c r="H36" s="321"/>
      <c r="I36" s="321"/>
      <c r="J36" s="321"/>
      <c r="K36" s="321"/>
      <c r="L36" s="321"/>
      <c r="M36" s="321"/>
      <c r="N36" s="321"/>
      <c r="O36" s="321"/>
      <c r="P36" s="321"/>
      <c r="Q36" s="321">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2585</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2586</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2587</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Gq91kpKtLz75ueHf9pec4f5b4TXM1CEfc4zvjDqY4cDtYs7AWyVRVajbXGpbWhPUSXJDlP7WUhg1umFDrZ2PQ==" saltValue="8ouHQyXYZdmrhhnyrtAl0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2581</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7" t="s">
        <v>19</v>
      </c>
      <c r="C5" s="327"/>
      <c r="D5" s="327"/>
      <c r="E5" s="327"/>
      <c r="F5" s="327"/>
      <c r="G5" s="327"/>
      <c r="H5" s="327"/>
      <c r="I5" s="327"/>
      <c r="J5" s="327"/>
      <c r="K5" s="327"/>
      <c r="L5" s="327"/>
      <c r="M5" s="327"/>
      <c r="N5" s="327"/>
      <c r="O5" s="327"/>
      <c r="P5" s="327"/>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5" t="s">
        <v>2582</v>
      </c>
      <c r="B7" s="305"/>
      <c r="C7" s="305"/>
      <c r="D7" s="305"/>
      <c r="E7" s="305"/>
      <c r="F7" s="305"/>
      <c r="G7" s="305"/>
      <c r="H7" s="305"/>
      <c r="I7" s="305"/>
      <c r="J7" s="305"/>
      <c r="K7" s="305"/>
      <c r="L7" s="305"/>
      <c r="M7" s="305"/>
      <c r="N7" s="305"/>
      <c r="O7" s="305"/>
      <c r="P7" s="305"/>
      <c r="Q7" s="305"/>
      <c r="R7" s="305"/>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8</v>
      </c>
      <c r="S10" s="194" t="s">
        <v>1666</v>
      </c>
      <c r="T10" s="194" t="s">
        <v>1667</v>
      </c>
      <c r="U10" s="194" t="s">
        <v>1668</v>
      </c>
      <c r="V10" s="196" t="s">
        <v>1669</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4" t="s">
        <v>2561</v>
      </c>
      <c r="B12" s="254"/>
      <c r="C12" s="254"/>
      <c r="D12" s="254"/>
      <c r="E12" s="254"/>
      <c r="F12" s="254"/>
      <c r="G12" s="254"/>
      <c r="H12" s="254"/>
      <c r="I12" s="254"/>
      <c r="J12" s="254"/>
      <c r="K12" s="254"/>
      <c r="L12" s="254"/>
      <c r="M12" s="254"/>
      <c r="N12" s="254"/>
      <c r="O12" s="254"/>
      <c r="P12" s="254"/>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4" t="s">
        <v>2562</v>
      </c>
      <c r="B13" s="254"/>
      <c r="C13" s="254"/>
      <c r="D13" s="254"/>
      <c r="E13" s="254"/>
      <c r="F13" s="254"/>
      <c r="G13" s="254"/>
      <c r="H13" s="254"/>
      <c r="I13" s="254"/>
      <c r="J13" s="254"/>
      <c r="K13" s="254"/>
      <c r="L13" s="254"/>
      <c r="M13" s="254"/>
      <c r="N13" s="254"/>
      <c r="O13" s="254"/>
      <c r="P13" s="254"/>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4" t="s">
        <v>2563</v>
      </c>
      <c r="B14" s="254"/>
      <c r="C14" s="254"/>
      <c r="D14" s="254"/>
      <c r="E14" s="254"/>
      <c r="F14" s="254"/>
      <c r="G14" s="254"/>
      <c r="H14" s="254"/>
      <c r="I14" s="254"/>
      <c r="J14" s="254"/>
      <c r="K14" s="254"/>
      <c r="L14" s="254"/>
      <c r="M14" s="254"/>
      <c r="N14" s="254"/>
      <c r="O14" s="254"/>
      <c r="P14" s="254"/>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4" t="s">
        <v>2564</v>
      </c>
      <c r="B15" s="254"/>
      <c r="C15" s="254"/>
      <c r="D15" s="254"/>
      <c r="E15" s="254"/>
      <c r="F15" s="254"/>
      <c r="G15" s="254"/>
      <c r="H15" s="254"/>
      <c r="I15" s="254"/>
      <c r="J15" s="254"/>
      <c r="K15" s="254"/>
      <c r="L15" s="254"/>
      <c r="M15" s="254"/>
      <c r="N15" s="254"/>
      <c r="O15" s="254"/>
      <c r="P15" s="254"/>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4" t="s">
        <v>2565</v>
      </c>
      <c r="B16" s="254"/>
      <c r="C16" s="254"/>
      <c r="D16" s="254"/>
      <c r="E16" s="254"/>
      <c r="F16" s="254"/>
      <c r="G16" s="254"/>
      <c r="H16" s="254"/>
      <c r="I16" s="254"/>
      <c r="J16" s="254"/>
      <c r="K16" s="254"/>
      <c r="L16" s="254"/>
      <c r="M16" s="254"/>
      <c r="N16" s="254"/>
      <c r="O16" s="254"/>
      <c r="P16" s="254"/>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4" t="s">
        <v>2566</v>
      </c>
      <c r="B17" s="254"/>
      <c r="C17" s="254"/>
      <c r="D17" s="254"/>
      <c r="E17" s="254"/>
      <c r="F17" s="254"/>
      <c r="G17" s="254"/>
      <c r="H17" s="254"/>
      <c r="I17" s="254"/>
      <c r="J17" s="254"/>
      <c r="K17" s="254"/>
      <c r="L17" s="254"/>
      <c r="M17" s="254"/>
      <c r="N17" s="254"/>
      <c r="O17" s="254"/>
      <c r="P17" s="254"/>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4" t="s">
        <v>2567</v>
      </c>
      <c r="B18" s="254"/>
      <c r="C18" s="254"/>
      <c r="D18" s="254"/>
      <c r="E18" s="254"/>
      <c r="F18" s="254"/>
      <c r="G18" s="254"/>
      <c r="H18" s="254"/>
      <c r="I18" s="254"/>
      <c r="J18" s="254"/>
      <c r="K18" s="254"/>
      <c r="L18" s="254"/>
      <c r="M18" s="254"/>
      <c r="N18" s="254"/>
      <c r="O18" s="254"/>
      <c r="P18" s="254"/>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19" t="s">
        <v>2568</v>
      </c>
      <c r="B19" s="319"/>
      <c r="C19" s="319"/>
      <c r="D19" s="319"/>
      <c r="E19" s="319"/>
      <c r="F19" s="319"/>
      <c r="G19" s="319"/>
      <c r="H19" s="319"/>
      <c r="I19" s="319"/>
      <c r="J19" s="319"/>
      <c r="K19" s="319"/>
      <c r="L19" s="319"/>
      <c r="M19" s="319"/>
      <c r="N19" s="319"/>
      <c r="O19" s="319"/>
      <c r="P19" s="319"/>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4" t="s">
        <v>2569</v>
      </c>
      <c r="B20" s="254"/>
      <c r="C20" s="254"/>
      <c r="D20" s="254"/>
      <c r="E20" s="254"/>
      <c r="F20" s="254"/>
      <c r="G20" s="254"/>
      <c r="H20" s="254"/>
      <c r="I20" s="254"/>
      <c r="J20" s="254"/>
      <c r="K20" s="254"/>
      <c r="L20" s="254"/>
      <c r="M20" s="254"/>
      <c r="N20" s="254"/>
      <c r="O20" s="254"/>
      <c r="P20" s="254"/>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4" t="s">
        <v>2570</v>
      </c>
      <c r="B21" s="254"/>
      <c r="C21" s="254"/>
      <c r="D21" s="254"/>
      <c r="E21" s="254"/>
      <c r="F21" s="254"/>
      <c r="G21" s="254"/>
      <c r="H21" s="254"/>
      <c r="I21" s="254"/>
      <c r="J21" s="254"/>
      <c r="K21" s="254"/>
      <c r="L21" s="254"/>
      <c r="M21" s="254"/>
      <c r="N21" s="254"/>
      <c r="O21" s="254"/>
      <c r="P21" s="254"/>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4" t="s">
        <v>2571</v>
      </c>
      <c r="B22" s="254"/>
      <c r="C22" s="254"/>
      <c r="D22" s="254"/>
      <c r="E22" s="254"/>
      <c r="F22" s="254"/>
      <c r="G22" s="254"/>
      <c r="H22" s="254"/>
      <c r="I22" s="254"/>
      <c r="J22" s="254"/>
      <c r="K22" s="254"/>
      <c r="L22" s="254"/>
      <c r="M22" s="254"/>
      <c r="N22" s="254"/>
      <c r="O22" s="254"/>
      <c r="P22" s="254"/>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4" t="s">
        <v>2572</v>
      </c>
      <c r="B23" s="254"/>
      <c r="C23" s="254"/>
      <c r="D23" s="254"/>
      <c r="E23" s="254"/>
      <c r="F23" s="254"/>
      <c r="G23" s="254"/>
      <c r="H23" s="254"/>
      <c r="I23" s="254"/>
      <c r="J23" s="254"/>
      <c r="K23" s="254"/>
      <c r="L23" s="254"/>
      <c r="M23" s="254"/>
      <c r="N23" s="254"/>
      <c r="O23" s="254"/>
      <c r="P23" s="254"/>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4" t="s">
        <v>2573</v>
      </c>
      <c r="B24" s="254"/>
      <c r="C24" s="254"/>
      <c r="D24" s="254"/>
      <c r="E24" s="254"/>
      <c r="F24" s="254"/>
      <c r="G24" s="254"/>
      <c r="H24" s="254"/>
      <c r="I24" s="254"/>
      <c r="J24" s="254"/>
      <c r="K24" s="254"/>
      <c r="L24" s="254"/>
      <c r="M24" s="254"/>
      <c r="N24" s="254"/>
      <c r="O24" s="254"/>
      <c r="P24" s="254"/>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4" t="s">
        <v>2574</v>
      </c>
      <c r="B25" s="254"/>
      <c r="C25" s="254"/>
      <c r="D25" s="254"/>
      <c r="E25" s="254"/>
      <c r="F25" s="254"/>
      <c r="G25" s="254"/>
      <c r="H25" s="254"/>
      <c r="I25" s="254"/>
      <c r="J25" s="254"/>
      <c r="K25" s="254"/>
      <c r="L25" s="254"/>
      <c r="M25" s="254"/>
      <c r="N25" s="254"/>
      <c r="O25" s="254"/>
      <c r="P25" s="254"/>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4" t="s">
        <v>2575</v>
      </c>
      <c r="B26" s="254"/>
      <c r="C26" s="254"/>
      <c r="D26" s="254"/>
      <c r="E26" s="254"/>
      <c r="F26" s="254"/>
      <c r="G26" s="254"/>
      <c r="H26" s="254"/>
      <c r="I26" s="254"/>
      <c r="J26" s="254"/>
      <c r="K26" s="254"/>
      <c r="L26" s="254"/>
      <c r="M26" s="254"/>
      <c r="N26" s="254"/>
      <c r="O26" s="254"/>
      <c r="P26" s="254"/>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4" t="s">
        <v>2576</v>
      </c>
      <c r="B27" s="254"/>
      <c r="C27" s="254"/>
      <c r="D27" s="254"/>
      <c r="E27" s="254"/>
      <c r="F27" s="254"/>
      <c r="G27" s="254"/>
      <c r="H27" s="254"/>
      <c r="I27" s="254"/>
      <c r="J27" s="254"/>
      <c r="K27" s="254"/>
      <c r="L27" s="254"/>
      <c r="M27" s="254"/>
      <c r="N27" s="254"/>
      <c r="O27" s="254"/>
      <c r="P27" s="254"/>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5" t="s">
        <v>2583</v>
      </c>
      <c r="B28" s="325"/>
      <c r="C28" s="325"/>
      <c r="D28" s="325"/>
      <c r="E28" s="325"/>
      <c r="F28" s="325"/>
      <c r="G28" s="325"/>
      <c r="H28" s="325"/>
      <c r="I28" s="325"/>
      <c r="J28" s="325"/>
      <c r="K28" s="325"/>
      <c r="L28" s="325"/>
      <c r="M28" s="325"/>
      <c r="N28" s="325"/>
      <c r="O28" s="325"/>
      <c r="P28" s="325"/>
      <c r="Q28" s="325">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2050</v>
      </c>
      <c r="B30" s="322"/>
      <c r="C30" s="322"/>
      <c r="D30" s="322"/>
      <c r="E30" s="322"/>
      <c r="F30" s="322"/>
      <c r="G30" s="322"/>
      <c r="H30" s="322"/>
      <c r="I30" s="322"/>
      <c r="J30" s="322"/>
      <c r="K30" s="322"/>
      <c r="L30" s="322"/>
      <c r="M30" s="322"/>
      <c r="N30" s="322"/>
      <c r="O30" s="322"/>
      <c r="P30" s="322"/>
      <c r="Q30" s="186" t="s">
        <v>186</v>
      </c>
      <c r="R30" s="200" t="s">
        <v>8</v>
      </c>
      <c r="S30" s="49"/>
      <c r="T30" s="60"/>
      <c r="U30" s="74"/>
      <c r="V30" s="49"/>
      <c r="W30" s="49"/>
    </row>
    <row r="31" spans="1:23" ht="30" customHeight="1" x14ac:dyDescent="0.25">
      <c r="A31" s="254" t="s">
        <v>442</v>
      </c>
      <c r="B31" s="254"/>
      <c r="C31" s="254"/>
      <c r="D31" s="254"/>
      <c r="E31" s="254"/>
      <c r="F31" s="254"/>
      <c r="G31" s="254"/>
      <c r="H31" s="254"/>
      <c r="I31" s="254"/>
      <c r="J31" s="254"/>
      <c r="K31" s="254"/>
      <c r="L31" s="254"/>
      <c r="M31" s="254"/>
      <c r="N31" s="254"/>
      <c r="O31" s="254"/>
      <c r="P31" s="254"/>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4" t="s">
        <v>2577</v>
      </c>
      <c r="B32" s="254"/>
      <c r="C32" s="254"/>
      <c r="D32" s="254"/>
      <c r="E32" s="254"/>
      <c r="F32" s="254"/>
      <c r="G32" s="254"/>
      <c r="H32" s="254"/>
      <c r="I32" s="254"/>
      <c r="J32" s="254"/>
      <c r="K32" s="254"/>
      <c r="L32" s="254"/>
      <c r="M32" s="254"/>
      <c r="N32" s="254"/>
      <c r="O32" s="254"/>
      <c r="P32" s="254"/>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4" t="s">
        <v>2578</v>
      </c>
      <c r="B33" s="254"/>
      <c r="C33" s="254"/>
      <c r="D33" s="254"/>
      <c r="E33" s="254"/>
      <c r="F33" s="254"/>
      <c r="G33" s="254"/>
      <c r="H33" s="254"/>
      <c r="I33" s="254"/>
      <c r="J33" s="254"/>
      <c r="K33" s="254"/>
      <c r="L33" s="254"/>
      <c r="M33" s="254"/>
      <c r="N33" s="254"/>
      <c r="O33" s="254"/>
      <c r="P33" s="254"/>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4" t="s">
        <v>2579</v>
      </c>
      <c r="B34" s="254"/>
      <c r="C34" s="254"/>
      <c r="D34" s="254"/>
      <c r="E34" s="254"/>
      <c r="F34" s="254"/>
      <c r="G34" s="254"/>
      <c r="H34" s="254"/>
      <c r="I34" s="254"/>
      <c r="J34" s="254"/>
      <c r="K34" s="254"/>
      <c r="L34" s="254"/>
      <c r="M34" s="254"/>
      <c r="N34" s="254"/>
      <c r="O34" s="254"/>
      <c r="P34" s="254"/>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4" t="s">
        <v>2580</v>
      </c>
      <c r="B35" s="254"/>
      <c r="C35" s="254"/>
      <c r="D35" s="254"/>
      <c r="E35" s="254"/>
      <c r="F35" s="254"/>
      <c r="G35" s="254"/>
      <c r="H35" s="254"/>
      <c r="I35" s="254"/>
      <c r="J35" s="254"/>
      <c r="K35" s="254"/>
      <c r="L35" s="254"/>
      <c r="M35" s="254"/>
      <c r="N35" s="254"/>
      <c r="O35" s="254"/>
      <c r="P35" s="254"/>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4" t="s">
        <v>2584</v>
      </c>
      <c r="B36" s="324"/>
      <c r="C36" s="324"/>
      <c r="D36" s="324"/>
      <c r="E36" s="324"/>
      <c r="F36" s="324"/>
      <c r="G36" s="324"/>
      <c r="H36" s="324"/>
      <c r="I36" s="324"/>
      <c r="J36" s="324"/>
      <c r="K36" s="324"/>
      <c r="L36" s="324"/>
      <c r="M36" s="324"/>
      <c r="N36" s="324"/>
      <c r="O36" s="324"/>
      <c r="P36" s="324"/>
      <c r="Q36" s="324">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2585</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2586</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2587</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AOYxpM6NUE9+VHUhnYVWfZxeUX7JipQIWNwttr0VUTlRBrv2MKLjxFpLQqEbFpg8JdQ8gsdnA+h5ozwnpb6rw==" saltValue="AFfJc8NWHQTmWOcC/mvvR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2588</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Servicios de Salud Pública de la Ciudad de México.</v>
      </c>
      <c r="C5" s="306"/>
      <c r="D5" s="306"/>
      <c r="E5" s="306"/>
      <c r="F5" s="306"/>
    </row>
    <row r="7" spans="1:7" ht="18" customHeight="1" x14ac:dyDescent="0.25">
      <c r="A7" s="63"/>
    </row>
    <row r="8" spans="1:7" ht="18" customHeight="1" x14ac:dyDescent="0.25">
      <c r="A8" s="203" t="s">
        <v>1885</v>
      </c>
      <c r="B8" s="131">
        <f>'Artículo 143 (cálculo PI)'!T28</f>
        <v>0</v>
      </c>
      <c r="E8" s="204" t="s">
        <v>1885</v>
      </c>
      <c r="F8" s="131">
        <f>'Artículo 143 (cálculo PI)'!T36</f>
        <v>0</v>
      </c>
    </row>
    <row r="9" spans="1:7" ht="6" customHeight="1" x14ac:dyDescent="0.25">
      <c r="F9" s="63"/>
      <c r="G9" s="63"/>
    </row>
    <row r="10" spans="1:7" ht="36" customHeight="1" x14ac:dyDescent="0.25">
      <c r="A10" s="308"/>
      <c r="B10" s="328" t="s">
        <v>165</v>
      </c>
      <c r="C10" s="328"/>
      <c r="E10" s="329"/>
      <c r="F10" s="330" t="s">
        <v>166</v>
      </c>
      <c r="G10" s="330"/>
    </row>
    <row r="11" spans="1:7" ht="54" customHeight="1" x14ac:dyDescent="0.25">
      <c r="A11" s="308"/>
      <c r="B11" s="133" t="s">
        <v>2589</v>
      </c>
      <c r="C11" s="134" t="s">
        <v>2590</v>
      </c>
      <c r="E11" s="329"/>
      <c r="F11" s="205" t="s">
        <v>2589</v>
      </c>
      <c r="G11" s="137" t="s">
        <v>2590</v>
      </c>
    </row>
    <row r="12" spans="1:7" ht="18" customHeight="1" x14ac:dyDescent="0.25">
      <c r="A12" s="141" t="s">
        <v>2591</v>
      </c>
      <c r="B12" s="142" t="str">
        <f>'Artículo 143 (cálculo PI)'!R11</f>
        <v>No aplica</v>
      </c>
      <c r="C12" s="142" t="e">
        <f t="shared" ref="C12:C28" si="0">(B12/(1/$B$8))</f>
        <v>#VALUE!</v>
      </c>
      <c r="E12" s="141" t="s">
        <v>2592</v>
      </c>
      <c r="F12" s="142" t="str">
        <f>'Artículo 143 (cálculo PI)'!R31</f>
        <v>No aplica</v>
      </c>
      <c r="G12" s="142" t="e">
        <f>(F12/(1/$F$8))</f>
        <v>#VALUE!</v>
      </c>
    </row>
    <row r="13" spans="1:7" ht="18" customHeight="1" x14ac:dyDescent="0.25">
      <c r="A13" s="141" t="s">
        <v>2593</v>
      </c>
      <c r="B13" s="142" t="str">
        <f>'Artículo 143 (cálculo PI)'!R12</f>
        <v>No aplica</v>
      </c>
      <c r="C13" s="142" t="e">
        <f t="shared" si="0"/>
        <v>#VALUE!</v>
      </c>
      <c r="E13" s="141" t="s">
        <v>2594</v>
      </c>
      <c r="F13" s="142" t="str">
        <f>'Artículo 143 (cálculo PI)'!R32</f>
        <v>No aplica</v>
      </c>
      <c r="G13" s="142" t="e">
        <f>(F13/(1/$F$8))</f>
        <v>#VALUE!</v>
      </c>
    </row>
    <row r="14" spans="1:7" ht="18" customHeight="1" x14ac:dyDescent="0.25">
      <c r="A14" s="141" t="s">
        <v>2595</v>
      </c>
      <c r="B14" s="142" t="str">
        <f>'Artículo 143 (cálculo PI)'!R13</f>
        <v>No aplica</v>
      </c>
      <c r="C14" s="142" t="e">
        <f t="shared" si="0"/>
        <v>#VALUE!</v>
      </c>
      <c r="E14" s="141" t="s">
        <v>2596</v>
      </c>
      <c r="F14" s="142" t="str">
        <f>'Artículo 143 (cálculo PI)'!R33</f>
        <v>No aplica</v>
      </c>
      <c r="G14" s="142" t="e">
        <f>(F14/(1/$F$8))</f>
        <v>#VALUE!</v>
      </c>
    </row>
    <row r="15" spans="1:7" ht="18" customHeight="1" x14ac:dyDescent="0.25">
      <c r="A15" s="141" t="s">
        <v>2597</v>
      </c>
      <c r="B15" s="142" t="str">
        <f>'Artículo 143 (cálculo PI)'!R14</f>
        <v>No aplica</v>
      </c>
      <c r="C15" s="142" t="e">
        <f t="shared" si="0"/>
        <v>#VALUE!</v>
      </c>
      <c r="E15" s="141" t="s">
        <v>2598</v>
      </c>
      <c r="F15" s="142" t="str">
        <f>'Artículo 143 (cálculo PI)'!R34</f>
        <v>No aplica</v>
      </c>
      <c r="G15" s="142" t="e">
        <f>(F15/(1/$F$8))</f>
        <v>#VALUE!</v>
      </c>
    </row>
    <row r="16" spans="1:7" ht="18" customHeight="1" x14ac:dyDescent="0.25">
      <c r="A16" s="141" t="s">
        <v>2599</v>
      </c>
      <c r="B16" s="142" t="str">
        <f>'Artículo 143 (cálculo PI)'!R15</f>
        <v>No aplica</v>
      </c>
      <c r="C16" s="142" t="e">
        <f t="shared" si="0"/>
        <v>#VALUE!</v>
      </c>
      <c r="E16" s="141" t="s">
        <v>2600</v>
      </c>
      <c r="F16" s="142" t="str">
        <f>'Artículo 143 (cálculo PI)'!R35</f>
        <v>No aplica</v>
      </c>
      <c r="G16" s="142" t="e">
        <f>(F16/(1/$F$8))</f>
        <v>#VALUE!</v>
      </c>
    </row>
    <row r="17" spans="1:6" ht="18" customHeight="1" x14ac:dyDescent="0.25">
      <c r="A17" s="141" t="s">
        <v>2601</v>
      </c>
      <c r="B17" s="142" t="str">
        <f>'Artículo 143 (cálculo PI)'!R16</f>
        <v>No aplica</v>
      </c>
      <c r="C17" s="142" t="e">
        <f t="shared" si="0"/>
        <v>#VALUE!</v>
      </c>
    </row>
    <row r="18" spans="1:6" ht="18" customHeight="1" x14ac:dyDescent="0.25">
      <c r="A18" s="141" t="s">
        <v>2602</v>
      </c>
      <c r="B18" s="142" t="str">
        <f>'Artículo 143 (cálculo PI)'!R17</f>
        <v>No aplica</v>
      </c>
      <c r="C18" s="142" t="e">
        <f t="shared" si="0"/>
        <v>#VALUE!</v>
      </c>
      <c r="E18" s="206" t="s">
        <v>2603</v>
      </c>
      <c r="F18" s="142">
        <f>SUM(F12:F16)</f>
        <v>0</v>
      </c>
    </row>
    <row r="19" spans="1:6" ht="18" customHeight="1" x14ac:dyDescent="0.25">
      <c r="A19" s="141" t="s">
        <v>2604</v>
      </c>
      <c r="B19" s="142" t="str">
        <f>'Artículo 143 (cálculo PI)'!R18</f>
        <v>No aplica</v>
      </c>
      <c r="C19" s="142" t="e">
        <f t="shared" si="0"/>
        <v>#VALUE!</v>
      </c>
    </row>
    <row r="20" spans="1:6" ht="18" customHeight="1" x14ac:dyDescent="0.25">
      <c r="A20" s="141" t="s">
        <v>2605</v>
      </c>
      <c r="B20" s="142" t="str">
        <f>'Artículo 143 (cálculo PI)'!R19</f>
        <v>No aplica</v>
      </c>
      <c r="C20" s="142" t="e">
        <f t="shared" si="0"/>
        <v>#VALUE!</v>
      </c>
    </row>
    <row r="21" spans="1:6" ht="18" customHeight="1" x14ac:dyDescent="0.25">
      <c r="A21" s="141" t="s">
        <v>2606</v>
      </c>
      <c r="B21" s="142" t="str">
        <f>'Artículo 143 (cálculo PI)'!R20</f>
        <v>No aplica</v>
      </c>
      <c r="C21" s="142" t="e">
        <f t="shared" si="0"/>
        <v>#VALUE!</v>
      </c>
    </row>
    <row r="22" spans="1:6" ht="18" customHeight="1" x14ac:dyDescent="0.25">
      <c r="A22" s="141" t="s">
        <v>2607</v>
      </c>
      <c r="B22" s="142" t="str">
        <f>'Artículo 143 (cálculo PI)'!R21</f>
        <v>No aplica</v>
      </c>
      <c r="C22" s="142" t="e">
        <f t="shared" si="0"/>
        <v>#VALUE!</v>
      </c>
    </row>
    <row r="23" spans="1:6" ht="18" customHeight="1" x14ac:dyDescent="0.25">
      <c r="A23" s="141" t="s">
        <v>2608</v>
      </c>
      <c r="B23" s="142" t="str">
        <f>'Artículo 143 (cálculo PI)'!R22</f>
        <v>No aplica</v>
      </c>
      <c r="C23" s="142" t="e">
        <f t="shared" si="0"/>
        <v>#VALUE!</v>
      </c>
    </row>
    <row r="24" spans="1:6" ht="18" customHeight="1" x14ac:dyDescent="0.25">
      <c r="A24" s="141" t="s">
        <v>2609</v>
      </c>
      <c r="B24" s="142" t="str">
        <f>'Artículo 143 (cálculo PI)'!R23</f>
        <v>No aplica</v>
      </c>
      <c r="C24" s="142" t="e">
        <f t="shared" si="0"/>
        <v>#VALUE!</v>
      </c>
    </row>
    <row r="25" spans="1:6" ht="18" customHeight="1" x14ac:dyDescent="0.25">
      <c r="A25" s="141" t="s">
        <v>2610</v>
      </c>
      <c r="B25" s="142" t="str">
        <f>'Artículo 143 (cálculo PI)'!R24</f>
        <v>No aplica</v>
      </c>
      <c r="C25" s="142" t="e">
        <f t="shared" si="0"/>
        <v>#VALUE!</v>
      </c>
    </row>
    <row r="26" spans="1:6" ht="18" customHeight="1" x14ac:dyDescent="0.25">
      <c r="A26" s="141" t="s">
        <v>2611</v>
      </c>
      <c r="B26" s="142" t="str">
        <f>'Artículo 143 (cálculo PI)'!R25</f>
        <v>No aplica</v>
      </c>
      <c r="C26" s="142" t="e">
        <f t="shared" si="0"/>
        <v>#VALUE!</v>
      </c>
    </row>
    <row r="27" spans="1:6" ht="18" customHeight="1" x14ac:dyDescent="0.25">
      <c r="A27" s="141" t="s">
        <v>2612</v>
      </c>
      <c r="B27" s="142" t="str">
        <f>'Artículo 143 (cálculo PI)'!R26</f>
        <v>No aplica</v>
      </c>
      <c r="C27" s="142" t="e">
        <f t="shared" si="0"/>
        <v>#VALUE!</v>
      </c>
    </row>
    <row r="28" spans="1:6" ht="18" customHeight="1" x14ac:dyDescent="0.25">
      <c r="A28" s="141" t="s">
        <v>2613</v>
      </c>
      <c r="B28" s="142" t="str">
        <f>'Artículo 143 (cálculo PI)'!R27</f>
        <v>No aplica</v>
      </c>
      <c r="C28" s="142" t="e">
        <f t="shared" si="0"/>
        <v>#VALUE!</v>
      </c>
    </row>
    <row r="29" spans="1:6" ht="6" customHeight="1" x14ac:dyDescent="0.25"/>
    <row r="30" spans="1:6" ht="18" customHeight="1" x14ac:dyDescent="0.25">
      <c r="A30" s="207" t="s">
        <v>2614</v>
      </c>
      <c r="B30" s="142">
        <f>SUM(B12:B28)</f>
        <v>0</v>
      </c>
      <c r="C30" s="132"/>
    </row>
    <row r="31" spans="1:6" ht="6" customHeight="1" x14ac:dyDescent="0.25"/>
    <row r="32" spans="1:6" ht="18" customHeight="1" x14ac:dyDescent="0.25">
      <c r="A32" s="208" t="s">
        <v>2615</v>
      </c>
      <c r="B32" s="209"/>
      <c r="C32" s="142">
        <f>(B30*0.8)+(F18*0.2)</f>
        <v>0</v>
      </c>
    </row>
  </sheetData>
  <sheetProtection algorithmName="SHA-512" hashValue="o5poNaCCK//HEZ2RrVwYI7tk4TI40tL1+c12drf5Q2+QjKqs46KO2kV9A71Mn4HK5fp1tOA6DXqGCiivUMZ1lg==" saltValue="VeGotZk9z4z+oYSDpKahG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2588</v>
      </c>
      <c r="B2" s="238"/>
      <c r="C2" s="238"/>
      <c r="D2" s="238"/>
      <c r="E2" s="238"/>
      <c r="F2" s="238"/>
      <c r="G2" s="238"/>
    </row>
    <row r="3" spans="1:7" ht="18" customHeight="1" x14ac:dyDescent="0.25">
      <c r="A3" s="238" t="s">
        <v>169</v>
      </c>
      <c r="B3" s="238"/>
      <c r="C3" s="238"/>
      <c r="D3" s="238"/>
      <c r="E3" s="238"/>
      <c r="F3" s="238"/>
      <c r="G3" s="238"/>
    </row>
    <row r="5" spans="1:7" ht="36" customHeight="1" x14ac:dyDescent="0.25">
      <c r="B5" s="306" t="str">
        <f>IGOT!C5</f>
        <v>Servicios de Salud Pública de la Ciudad de México.</v>
      </c>
      <c r="C5" s="306"/>
      <c r="D5" s="306"/>
      <c r="E5" s="306"/>
      <c r="F5" s="306"/>
    </row>
    <row r="7" spans="1:7" ht="18" customHeight="1" x14ac:dyDescent="0.25">
      <c r="A7" s="63"/>
    </row>
    <row r="8" spans="1:7" ht="18" customHeight="1" x14ac:dyDescent="0.25">
      <c r="A8" s="203" t="s">
        <v>1885</v>
      </c>
      <c r="B8" s="131">
        <f>'Artículo 143 (cálculo SIPOT)'!T28</f>
        <v>0</v>
      </c>
      <c r="E8" s="204" t="s">
        <v>1885</v>
      </c>
      <c r="F8" s="131">
        <f>'Artículo 143 (cálculo SIPOT)'!T36</f>
        <v>0</v>
      </c>
    </row>
    <row r="9" spans="1:7" ht="6" customHeight="1" x14ac:dyDescent="0.25">
      <c r="F9" s="63"/>
      <c r="G9" s="63"/>
    </row>
    <row r="10" spans="1:7" ht="36" customHeight="1" x14ac:dyDescent="0.25">
      <c r="A10" s="308"/>
      <c r="B10" s="328" t="s">
        <v>165</v>
      </c>
      <c r="C10" s="328"/>
      <c r="E10" s="329"/>
      <c r="F10" s="330" t="s">
        <v>166</v>
      </c>
      <c r="G10" s="330"/>
    </row>
    <row r="11" spans="1:7" ht="54" customHeight="1" x14ac:dyDescent="0.25">
      <c r="A11" s="308"/>
      <c r="B11" s="133" t="s">
        <v>2589</v>
      </c>
      <c r="C11" s="134" t="s">
        <v>2590</v>
      </c>
      <c r="E11" s="329"/>
      <c r="F11" s="205" t="s">
        <v>2589</v>
      </c>
      <c r="G11" s="137" t="s">
        <v>2590</v>
      </c>
    </row>
    <row r="12" spans="1:7" ht="18" customHeight="1" x14ac:dyDescent="0.25">
      <c r="A12" s="141" t="s">
        <v>2591</v>
      </c>
      <c r="B12" s="142" t="str">
        <f>'Artículo 143 (cálculo SIPOT)'!R11</f>
        <v>No aplica</v>
      </c>
      <c r="C12" s="142" t="e">
        <f t="shared" ref="C12:C28" si="0">(B12/(1/$B$8))</f>
        <v>#VALUE!</v>
      </c>
      <c r="E12" s="141" t="s">
        <v>2592</v>
      </c>
      <c r="F12" s="142" t="str">
        <f>'Artículo 143 (cálculo SIPOT)'!R31</f>
        <v>No aplica</v>
      </c>
      <c r="G12" s="142" t="e">
        <f>(F12/(1/$F$8))</f>
        <v>#VALUE!</v>
      </c>
    </row>
    <row r="13" spans="1:7" ht="18" customHeight="1" x14ac:dyDescent="0.25">
      <c r="A13" s="141" t="s">
        <v>2593</v>
      </c>
      <c r="B13" s="142" t="str">
        <f>'Artículo 143 (cálculo SIPOT)'!R12</f>
        <v>No aplica</v>
      </c>
      <c r="C13" s="142" t="e">
        <f t="shared" si="0"/>
        <v>#VALUE!</v>
      </c>
      <c r="E13" s="141" t="s">
        <v>2594</v>
      </c>
      <c r="F13" s="142" t="str">
        <f>'Artículo 143 (cálculo SIPOT)'!R32</f>
        <v>No aplica</v>
      </c>
      <c r="G13" s="142" t="e">
        <f>(F13/(1/$F$8))</f>
        <v>#VALUE!</v>
      </c>
    </row>
    <row r="14" spans="1:7" ht="18" customHeight="1" x14ac:dyDescent="0.25">
      <c r="A14" s="141" t="s">
        <v>2595</v>
      </c>
      <c r="B14" s="142" t="str">
        <f>'Artículo 143 (cálculo SIPOT)'!R13</f>
        <v>No aplica</v>
      </c>
      <c r="C14" s="142" t="e">
        <f t="shared" si="0"/>
        <v>#VALUE!</v>
      </c>
      <c r="E14" s="141" t="s">
        <v>2596</v>
      </c>
      <c r="F14" s="142" t="str">
        <f>'Artículo 143 (cálculo SIPOT)'!R33</f>
        <v>No aplica</v>
      </c>
      <c r="G14" s="142" t="e">
        <f>(F14/(1/$F$8))</f>
        <v>#VALUE!</v>
      </c>
    </row>
    <row r="15" spans="1:7" ht="18" customHeight="1" x14ac:dyDescent="0.25">
      <c r="A15" s="141" t="s">
        <v>2597</v>
      </c>
      <c r="B15" s="142" t="str">
        <f>'Artículo 143 (cálculo SIPOT)'!R14</f>
        <v>No aplica</v>
      </c>
      <c r="C15" s="142" t="e">
        <f t="shared" si="0"/>
        <v>#VALUE!</v>
      </c>
      <c r="E15" s="141" t="s">
        <v>2598</v>
      </c>
      <c r="F15" s="142" t="str">
        <f>'Artículo 143 (cálculo SIPOT)'!R34</f>
        <v>No aplica</v>
      </c>
      <c r="G15" s="142" t="e">
        <f>(F15/(1/$F$8))</f>
        <v>#VALUE!</v>
      </c>
    </row>
    <row r="16" spans="1:7" ht="18" customHeight="1" x14ac:dyDescent="0.25">
      <c r="A16" s="141" t="s">
        <v>2599</v>
      </c>
      <c r="B16" s="142" t="str">
        <f>'Artículo 143 (cálculo SIPOT)'!R15</f>
        <v>No aplica</v>
      </c>
      <c r="C16" s="142" t="e">
        <f t="shared" si="0"/>
        <v>#VALUE!</v>
      </c>
      <c r="E16" s="141" t="s">
        <v>2600</v>
      </c>
      <c r="F16" s="142" t="str">
        <f>'Artículo 143 (cálculo SIPOT)'!R35</f>
        <v>No aplica</v>
      </c>
      <c r="G16" s="142" t="e">
        <f>(F16/(1/$F$8))</f>
        <v>#VALUE!</v>
      </c>
    </row>
    <row r="17" spans="1:6" ht="18" customHeight="1" x14ac:dyDescent="0.25">
      <c r="A17" s="141" t="s">
        <v>2601</v>
      </c>
      <c r="B17" s="142" t="str">
        <f>'Artículo 143 (cálculo SIPOT)'!R16</f>
        <v>No aplica</v>
      </c>
      <c r="C17" s="142" t="e">
        <f t="shared" si="0"/>
        <v>#VALUE!</v>
      </c>
      <c r="F17" s="63"/>
    </row>
    <row r="18" spans="1:6" ht="18" customHeight="1" x14ac:dyDescent="0.25">
      <c r="A18" s="141" t="s">
        <v>2602</v>
      </c>
      <c r="B18" s="142" t="str">
        <f>'Artículo 143 (cálculo SIPOT)'!R17</f>
        <v>No aplica</v>
      </c>
      <c r="C18" s="142" t="e">
        <f t="shared" si="0"/>
        <v>#VALUE!</v>
      </c>
      <c r="E18" s="206" t="s">
        <v>2603</v>
      </c>
      <c r="F18" s="142">
        <f>SUM(F12:F16)</f>
        <v>0</v>
      </c>
    </row>
    <row r="19" spans="1:6" ht="18" customHeight="1" x14ac:dyDescent="0.25">
      <c r="A19" s="141" t="s">
        <v>2604</v>
      </c>
      <c r="B19" s="142" t="str">
        <f>'Artículo 143 (cálculo SIPOT)'!R18</f>
        <v>No aplica</v>
      </c>
      <c r="C19" s="142" t="e">
        <f t="shared" si="0"/>
        <v>#VALUE!</v>
      </c>
    </row>
    <row r="20" spans="1:6" ht="18" customHeight="1" x14ac:dyDescent="0.25">
      <c r="A20" s="141" t="s">
        <v>2605</v>
      </c>
      <c r="B20" s="142" t="str">
        <f>'Artículo 143 (cálculo SIPOT)'!R19</f>
        <v>No aplica</v>
      </c>
      <c r="C20" s="142" t="e">
        <f t="shared" si="0"/>
        <v>#VALUE!</v>
      </c>
    </row>
    <row r="21" spans="1:6" ht="18" customHeight="1" x14ac:dyDescent="0.25">
      <c r="A21" s="141" t="s">
        <v>2606</v>
      </c>
      <c r="B21" s="142" t="str">
        <f>'Artículo 143 (cálculo SIPOT)'!R20</f>
        <v>No aplica</v>
      </c>
      <c r="C21" s="142" t="e">
        <f t="shared" si="0"/>
        <v>#VALUE!</v>
      </c>
    </row>
    <row r="22" spans="1:6" ht="18" customHeight="1" x14ac:dyDescent="0.25">
      <c r="A22" s="141" t="s">
        <v>2607</v>
      </c>
      <c r="B22" s="142" t="str">
        <f>'Artículo 143 (cálculo SIPOT)'!R21</f>
        <v>No aplica</v>
      </c>
      <c r="C22" s="142" t="e">
        <f t="shared" si="0"/>
        <v>#VALUE!</v>
      </c>
    </row>
    <row r="23" spans="1:6" ht="18" customHeight="1" x14ac:dyDescent="0.25">
      <c r="A23" s="141" t="s">
        <v>2608</v>
      </c>
      <c r="B23" s="142" t="str">
        <f>'Artículo 143 (cálculo SIPOT)'!R22</f>
        <v>No aplica</v>
      </c>
      <c r="C23" s="142" t="e">
        <f t="shared" si="0"/>
        <v>#VALUE!</v>
      </c>
    </row>
    <row r="24" spans="1:6" ht="18" customHeight="1" x14ac:dyDescent="0.25">
      <c r="A24" s="141" t="s">
        <v>2609</v>
      </c>
      <c r="B24" s="142" t="str">
        <f>'Artículo 143 (cálculo SIPOT)'!R23</f>
        <v>No aplica</v>
      </c>
      <c r="C24" s="142" t="e">
        <f t="shared" si="0"/>
        <v>#VALUE!</v>
      </c>
    </row>
    <row r="25" spans="1:6" ht="18" customHeight="1" x14ac:dyDescent="0.25">
      <c r="A25" s="141" t="s">
        <v>2610</v>
      </c>
      <c r="B25" s="142" t="str">
        <f>'Artículo 143 (cálculo SIPOT)'!R24</f>
        <v>No aplica</v>
      </c>
      <c r="C25" s="142" t="e">
        <f t="shared" si="0"/>
        <v>#VALUE!</v>
      </c>
    </row>
    <row r="26" spans="1:6" ht="18" customHeight="1" x14ac:dyDescent="0.25">
      <c r="A26" s="141" t="s">
        <v>2611</v>
      </c>
      <c r="B26" s="142" t="str">
        <f>'Artículo 143 (cálculo SIPOT)'!R25</f>
        <v>No aplica</v>
      </c>
      <c r="C26" s="142" t="e">
        <f t="shared" si="0"/>
        <v>#VALUE!</v>
      </c>
    </row>
    <row r="27" spans="1:6" ht="18" customHeight="1" x14ac:dyDescent="0.25">
      <c r="A27" s="141" t="s">
        <v>2612</v>
      </c>
      <c r="B27" s="142" t="str">
        <f>'Artículo 143 (cálculo SIPOT)'!R26</f>
        <v>No aplica</v>
      </c>
      <c r="C27" s="142" t="e">
        <f t="shared" si="0"/>
        <v>#VALUE!</v>
      </c>
    </row>
    <row r="28" spans="1:6" ht="18" customHeight="1" x14ac:dyDescent="0.25">
      <c r="A28" s="141" t="s">
        <v>2613</v>
      </c>
      <c r="B28" s="142" t="str">
        <f>'Artículo 143 (cálculo SIPOT)'!R27</f>
        <v>No aplica</v>
      </c>
      <c r="C28" s="142" t="e">
        <f t="shared" si="0"/>
        <v>#VALUE!</v>
      </c>
    </row>
    <row r="29" spans="1:6" ht="6" customHeight="1" x14ac:dyDescent="0.25"/>
    <row r="30" spans="1:6" ht="18" customHeight="1" x14ac:dyDescent="0.25">
      <c r="A30" s="207" t="s">
        <v>2614</v>
      </c>
      <c r="B30" s="142">
        <f>SUM(B12:B28)</f>
        <v>0</v>
      </c>
      <c r="C30" s="132"/>
    </row>
    <row r="31" spans="1:6" ht="6" customHeight="1" x14ac:dyDescent="0.25"/>
    <row r="32" spans="1:6" ht="18" customHeight="1" x14ac:dyDescent="0.25">
      <c r="A32" s="208" t="s">
        <v>2615</v>
      </c>
      <c r="B32" s="209"/>
      <c r="C32" s="142" t="e">
        <f>(B30*0.8)+(F16*0.2)</f>
        <v>#VALUE!</v>
      </c>
    </row>
  </sheetData>
  <sheetProtection algorithmName="SHA-512" hashValue="pSwJ7ZYSfT4D7JgmvNjadDipEYYubC/OlVZRrnHqoGwiUrytAdeGiqOBY8FXWZ1b82IC8Gs5fpPJ4m3QuJ13DA==" saltValue="sgQz/aPlaaYj9jCaAHE+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2616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2700</v>
      </c>
      <c r="I11" s="315"/>
      <c r="J11" s="148" t="s">
        <v>174</v>
      </c>
      <c r="K11" s="316" t="s">
        <v>2701</v>
      </c>
      <c r="L11" s="316"/>
      <c r="M11" s="148" t="s">
        <v>174</v>
      </c>
      <c r="N11" s="314">
        <v>2020</v>
      </c>
      <c r="O11" s="314"/>
      <c r="P11" s="30"/>
      <c r="Q11" s="33"/>
      <c r="V11" s="145"/>
      <c r="W11" s="145" t="s">
        <v>175</v>
      </c>
      <c r="X11" s="315" t="s">
        <v>2700</v>
      </c>
      <c r="Y11" s="315"/>
      <c r="Z11" s="148" t="s">
        <v>174</v>
      </c>
      <c r="AA11" s="316" t="s">
        <v>2701</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3" t="s">
        <v>2617</v>
      </c>
      <c r="F18" s="333"/>
      <c r="G18" s="333"/>
      <c r="H18" s="333"/>
      <c r="I18" s="333"/>
      <c r="J18" s="312">
        <f>'Artículo 145 (cálculo PI)'!R28</f>
        <v>100</v>
      </c>
      <c r="K18" s="312"/>
      <c r="L18" s="152"/>
      <c r="M18" s="39"/>
      <c r="N18" s="39"/>
      <c r="O18" s="39"/>
      <c r="P18" s="39"/>
      <c r="Q18" s="39"/>
      <c r="R18" s="39"/>
      <c r="S18" s="39"/>
      <c r="T18" s="153"/>
      <c r="U18" s="311" t="s">
        <v>2617</v>
      </c>
      <c r="V18" s="311"/>
      <c r="W18" s="311"/>
      <c r="X18" s="311"/>
      <c r="Y18" s="311"/>
      <c r="Z18" s="312">
        <f>'Artículo 145 (cálculo SIPOT)'!R28</f>
        <v>100</v>
      </c>
      <c r="AA18" s="312"/>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3" t="s">
        <v>2618</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2619</v>
      </c>
      <c r="B25" s="332"/>
      <c r="C25" s="332"/>
      <c r="D25" s="332"/>
      <c r="E25" s="332"/>
      <c r="F25" s="332"/>
      <c r="G25" s="332"/>
      <c r="H25" s="332"/>
      <c r="I25" s="332"/>
      <c r="J25" s="332"/>
      <c r="K25" s="332"/>
      <c r="L25" s="332"/>
      <c r="M25" s="332"/>
      <c r="N25" s="332"/>
      <c r="O25" s="332"/>
      <c r="P25" s="332"/>
      <c r="Q25" s="236"/>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7</v>
      </c>
      <c r="AH26" s="261"/>
      <c r="AI26" s="261"/>
      <c r="AJ26" s="261"/>
      <c r="AK26" s="261"/>
      <c r="AL26" s="261"/>
      <c r="AM26" s="261"/>
      <c r="AN26" s="261"/>
      <c r="AO26" s="261"/>
      <c r="AP26" s="261"/>
      <c r="AQ26" s="261"/>
      <c r="AR26" s="261"/>
      <c r="AS26" s="261"/>
      <c r="AT26" s="261"/>
    </row>
    <row r="27" spans="1:46" ht="63" customHeight="1" x14ac:dyDescent="0.25">
      <c r="A27" s="254" t="s">
        <v>2620</v>
      </c>
      <c r="B27" s="254"/>
      <c r="C27" s="254"/>
      <c r="D27" s="254"/>
      <c r="E27" s="254"/>
      <c r="F27" s="254"/>
      <c r="G27" s="254"/>
      <c r="H27" s="254"/>
      <c r="I27" s="254"/>
      <c r="J27" s="254"/>
      <c r="K27" s="254"/>
      <c r="L27" s="254"/>
      <c r="M27" s="254"/>
      <c r="N27" s="254"/>
      <c r="O27" s="254"/>
      <c r="P27" s="254"/>
      <c r="Q27" s="52">
        <v>2</v>
      </c>
      <c r="R27" s="331"/>
      <c r="S27" s="331"/>
      <c r="T27" s="331"/>
      <c r="U27" s="331"/>
      <c r="V27" s="331"/>
      <c r="W27" s="331"/>
      <c r="X27" s="331"/>
      <c r="Y27" s="331"/>
      <c r="Z27" s="331"/>
      <c r="AA27" s="331"/>
      <c r="AB27" s="331"/>
      <c r="AC27" s="331"/>
      <c r="AD27" s="331"/>
      <c r="AE27" s="331"/>
      <c r="AF27" s="52">
        <v>2</v>
      </c>
      <c r="AG27" s="255"/>
      <c r="AH27" s="255"/>
      <c r="AI27" s="255"/>
      <c r="AJ27" s="255"/>
      <c r="AK27" s="255"/>
      <c r="AL27" s="255"/>
      <c r="AM27" s="255"/>
      <c r="AN27" s="255"/>
      <c r="AO27" s="255"/>
      <c r="AP27" s="255"/>
      <c r="AQ27" s="255"/>
      <c r="AR27" s="255"/>
      <c r="AS27" s="255"/>
      <c r="AT27" s="255"/>
    </row>
    <row r="28" spans="1:46" ht="63" customHeight="1" x14ac:dyDescent="0.25">
      <c r="A28" s="254" t="s">
        <v>2621</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2622</v>
      </c>
      <c r="AH28" s="255"/>
      <c r="AI28" s="255"/>
      <c r="AJ28" s="255"/>
      <c r="AK28" s="255"/>
      <c r="AL28" s="255"/>
      <c r="AM28" s="255"/>
      <c r="AN28" s="255"/>
      <c r="AO28" s="255"/>
      <c r="AP28" s="255"/>
      <c r="AQ28" s="255"/>
      <c r="AR28" s="255"/>
      <c r="AS28" s="255"/>
      <c r="AT28" s="255"/>
    </row>
    <row r="29" spans="1:46" ht="63" customHeight="1" x14ac:dyDescent="0.25">
      <c r="A29" s="254" t="s">
        <v>2623</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2624</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7</v>
      </c>
      <c r="AH31" s="253"/>
      <c r="AI31" s="253"/>
      <c r="AJ31" s="253"/>
      <c r="AK31" s="253"/>
      <c r="AL31" s="253"/>
      <c r="AM31" s="253"/>
      <c r="AN31" s="253"/>
      <c r="AO31" s="253"/>
      <c r="AP31" s="253"/>
      <c r="AQ31" s="253"/>
      <c r="AR31" s="253"/>
      <c r="AS31" s="253"/>
      <c r="AT31" s="253"/>
    </row>
    <row r="32" spans="1:46" ht="45" customHeight="1" x14ac:dyDescent="0.25">
      <c r="A32" s="254" t="s">
        <v>2625</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2626</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2627</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2628</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r8tV2fIHdYkUdIDOCO4VkicWYPRH9gFvldbbbUq7tZEOJkjDtTwg36+rvxJWqJdJxc4GNMETc2cZ7mPxBvZjuA==" saltValue="fa7OJRY6l/zfP+FtRe3Sp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2629</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6</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4" t="str">
        <f>IGOT!C5</f>
        <v>Servicios de Salud Pública de la Ciudad de México.</v>
      </c>
      <c r="C5" s="334"/>
      <c r="D5" s="334"/>
      <c r="E5" s="334"/>
      <c r="F5" s="334"/>
      <c r="G5" s="334"/>
      <c r="H5" s="334"/>
      <c r="I5" s="334"/>
      <c r="J5" s="334"/>
      <c r="K5" s="334"/>
      <c r="L5" s="334"/>
      <c r="M5" s="334"/>
      <c r="N5" s="334"/>
      <c r="O5" s="334"/>
      <c r="P5" s="33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2630</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8</v>
      </c>
      <c r="S10" s="194" t="s">
        <v>1666</v>
      </c>
      <c r="T10" s="194" t="s">
        <v>1667</v>
      </c>
      <c r="U10" s="194" t="s">
        <v>1668</v>
      </c>
      <c r="V10" s="196" t="s">
        <v>1669</v>
      </c>
      <c r="W10" s="194"/>
    </row>
    <row r="11" spans="1:23" ht="45" customHeight="1" x14ac:dyDescent="0.25">
      <c r="A11" s="254" t="s">
        <v>2620</v>
      </c>
      <c r="B11" s="254"/>
      <c r="C11" s="254"/>
      <c r="D11" s="254"/>
      <c r="E11" s="254"/>
      <c r="F11" s="254"/>
      <c r="G11" s="254"/>
      <c r="H11" s="254"/>
      <c r="I11" s="254"/>
      <c r="J11" s="254"/>
      <c r="K11" s="254"/>
      <c r="L11" s="254"/>
      <c r="M11" s="254"/>
      <c r="N11" s="254"/>
      <c r="O11" s="254"/>
      <c r="P11" s="254"/>
      <c r="Q11" s="232">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2621</v>
      </c>
      <c r="B12" s="254"/>
      <c r="C12" s="254"/>
      <c r="D12" s="254"/>
      <c r="E12" s="254"/>
      <c r="F12" s="254"/>
      <c r="G12" s="254"/>
      <c r="H12" s="254"/>
      <c r="I12" s="254"/>
      <c r="J12" s="254"/>
      <c r="K12" s="254"/>
      <c r="L12" s="254"/>
      <c r="M12" s="254"/>
      <c r="N12" s="254"/>
      <c r="O12" s="254"/>
      <c r="P12" s="254"/>
      <c r="Q12" s="232">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2623</v>
      </c>
      <c r="B13" s="254"/>
      <c r="C13" s="254"/>
      <c r="D13" s="254"/>
      <c r="E13" s="254"/>
      <c r="F13" s="254"/>
      <c r="G13" s="254"/>
      <c r="H13" s="254"/>
      <c r="I13" s="254"/>
      <c r="J13" s="254"/>
      <c r="K13" s="254"/>
      <c r="L13" s="254"/>
      <c r="M13" s="254"/>
      <c r="N13" s="254"/>
      <c r="O13" s="254"/>
      <c r="P13" s="254"/>
      <c r="Q13" s="232">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2631</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2050</v>
      </c>
      <c r="B16" s="322"/>
      <c r="C16" s="322"/>
      <c r="D16" s="322"/>
      <c r="E16" s="322"/>
      <c r="F16" s="322"/>
      <c r="G16" s="322"/>
      <c r="H16" s="322"/>
      <c r="I16" s="322"/>
      <c r="J16" s="322"/>
      <c r="K16" s="322"/>
      <c r="L16" s="322"/>
      <c r="M16" s="322"/>
      <c r="N16" s="322"/>
      <c r="O16" s="322"/>
      <c r="P16" s="322"/>
      <c r="Q16" s="186" t="s">
        <v>186</v>
      </c>
      <c r="R16" s="200" t="s">
        <v>8</v>
      </c>
      <c r="S16" s="49"/>
      <c r="T16" s="60"/>
      <c r="U16" s="74"/>
      <c r="V16" s="49"/>
      <c r="W16" s="49"/>
    </row>
    <row r="17" spans="1:23" ht="30" customHeight="1" x14ac:dyDescent="0.25">
      <c r="A17" s="254" t="s">
        <v>2625</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2626</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2627</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2628</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2632</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2633</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2634</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2635</v>
      </c>
      <c r="R28" s="189">
        <f>(R24*0.8)+(R26*0.2)</f>
        <v>100</v>
      </c>
      <c r="S28" s="49"/>
      <c r="T28" s="60"/>
      <c r="U28" s="49"/>
      <c r="V28" s="49"/>
      <c r="W28" s="49"/>
    </row>
  </sheetData>
  <sheetProtection algorithmName="SHA-512" hashValue="81110blwCicTBre9/FpvP2cp0UtIY2DNl6m/+63wUiHF1dpKZRhzenjI5c84FsU84SuDfnMW3G+Kj57idd1Ieg==" saltValue="NvLbkkJwGZWDRfjYLp3AQ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2629</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4" t="str">
        <f>IGOT!C5</f>
        <v>Servicios de Salud Pública de la Ciudad de México.</v>
      </c>
      <c r="C5" s="334"/>
      <c r="D5" s="334"/>
      <c r="E5" s="334"/>
      <c r="F5" s="334"/>
      <c r="G5" s="334"/>
      <c r="H5" s="334"/>
      <c r="I5" s="334"/>
      <c r="J5" s="334"/>
      <c r="K5" s="334"/>
      <c r="L5" s="334"/>
      <c r="M5" s="334"/>
      <c r="N5" s="334"/>
      <c r="O5" s="334"/>
      <c r="P5" s="33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2630</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8</v>
      </c>
      <c r="S10" s="194" t="s">
        <v>1666</v>
      </c>
      <c r="T10" s="194" t="s">
        <v>1667</v>
      </c>
      <c r="U10" s="194" t="s">
        <v>1668</v>
      </c>
      <c r="V10" s="196" t="s">
        <v>1669</v>
      </c>
      <c r="W10" s="194"/>
    </row>
    <row r="11" spans="1:23" ht="45" customHeight="1" x14ac:dyDescent="0.25">
      <c r="A11" s="254" t="s">
        <v>2620</v>
      </c>
      <c r="B11" s="254"/>
      <c r="C11" s="254"/>
      <c r="D11" s="254"/>
      <c r="E11" s="254"/>
      <c r="F11" s="254"/>
      <c r="G11" s="254"/>
      <c r="H11" s="254"/>
      <c r="I11" s="254"/>
      <c r="J11" s="254"/>
      <c r="K11" s="254"/>
      <c r="L11" s="254"/>
      <c r="M11" s="254"/>
      <c r="N11" s="254"/>
      <c r="O11" s="254"/>
      <c r="P11" s="254"/>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2621</v>
      </c>
      <c r="B12" s="254"/>
      <c r="C12" s="254"/>
      <c r="D12" s="254"/>
      <c r="E12" s="254"/>
      <c r="F12" s="254"/>
      <c r="G12" s="254"/>
      <c r="H12" s="254"/>
      <c r="I12" s="254"/>
      <c r="J12" s="254"/>
      <c r="K12" s="254"/>
      <c r="L12" s="254"/>
      <c r="M12" s="254"/>
      <c r="N12" s="254"/>
      <c r="O12" s="254"/>
      <c r="P12" s="254"/>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2623</v>
      </c>
      <c r="B13" s="254"/>
      <c r="C13" s="254"/>
      <c r="D13" s="254"/>
      <c r="E13" s="254"/>
      <c r="F13" s="254"/>
      <c r="G13" s="254"/>
      <c r="H13" s="254"/>
      <c r="I13" s="254"/>
      <c r="J13" s="254"/>
      <c r="K13" s="254"/>
      <c r="L13" s="254"/>
      <c r="M13" s="254"/>
      <c r="N13" s="254"/>
      <c r="O13" s="254"/>
      <c r="P13" s="254"/>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2631</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2050</v>
      </c>
      <c r="B16" s="322"/>
      <c r="C16" s="322"/>
      <c r="D16" s="322"/>
      <c r="E16" s="322"/>
      <c r="F16" s="322"/>
      <c r="G16" s="322"/>
      <c r="H16" s="322"/>
      <c r="I16" s="322"/>
      <c r="J16" s="322"/>
      <c r="K16" s="322"/>
      <c r="L16" s="322"/>
      <c r="M16" s="322"/>
      <c r="N16" s="322"/>
      <c r="O16" s="322"/>
      <c r="P16" s="322"/>
      <c r="Q16" s="186" t="s">
        <v>186</v>
      </c>
      <c r="R16" s="200" t="s">
        <v>8</v>
      </c>
      <c r="S16" s="49"/>
      <c r="T16" s="60"/>
      <c r="U16" s="74"/>
      <c r="V16" s="49"/>
      <c r="W16" s="49"/>
    </row>
    <row r="17" spans="1:23" ht="30" customHeight="1" x14ac:dyDescent="0.25">
      <c r="A17" s="254" t="s">
        <v>2625</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2626</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2627</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2628</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2632</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2633</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2634</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2635</v>
      </c>
      <c r="R28" s="189">
        <f>(R24*0.8)+(R26*0.2)</f>
        <v>100</v>
      </c>
      <c r="S28" s="49"/>
      <c r="T28" s="60"/>
      <c r="U28" s="49"/>
      <c r="V28" s="49"/>
      <c r="W28" s="49"/>
    </row>
  </sheetData>
  <sheetProtection algorithmName="SHA-512" hashValue="1DenEsLyX0gGp81Q0IkMWiKzX5Loe+QNv6LpJDKjKWeKetcdMQmUnOfO+CeRvvblctSWruiFVZfXkfptK3XjUQ==" saltValue="P7xAiHx7ZrkJ8IQC+ZW9K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2636</v>
      </c>
      <c r="B2" s="238"/>
      <c r="C2" s="238"/>
    </row>
    <row r="3" spans="1:7" ht="18" customHeight="1" x14ac:dyDescent="0.25">
      <c r="A3" s="238" t="s">
        <v>6</v>
      </c>
      <c r="B3" s="238"/>
      <c r="C3" s="238"/>
    </row>
    <row r="5" spans="1:7" ht="36" customHeight="1" x14ac:dyDescent="0.25">
      <c r="A5" s="306" t="str">
        <f>IGOT!C5</f>
        <v>Servicios de Salud Pública de la Ciudad de México.</v>
      </c>
      <c r="B5" s="306"/>
      <c r="C5" s="306"/>
    </row>
    <row r="7" spans="1:7" ht="18" customHeight="1" x14ac:dyDescent="0.25">
      <c r="A7" s="63"/>
    </row>
    <row r="8" spans="1:7" ht="18" customHeight="1" x14ac:dyDescent="0.25">
      <c r="A8" s="203" t="s">
        <v>1885</v>
      </c>
      <c r="B8" s="131">
        <f>'Artículo 145 (cálculo PI)'!T14</f>
        <v>3</v>
      </c>
      <c r="C8" s="92"/>
      <c r="E8" s="204" t="s">
        <v>1885</v>
      </c>
      <c r="F8" s="131">
        <f>'Artículo 145 (cálculo PI)'!T22</f>
        <v>5</v>
      </c>
      <c r="G8" s="92"/>
    </row>
    <row r="9" spans="1:7" ht="6" customHeight="1" x14ac:dyDescent="0.25">
      <c r="F9" s="63"/>
      <c r="G9" s="63"/>
    </row>
    <row r="10" spans="1:7" ht="36" customHeight="1" x14ac:dyDescent="0.25">
      <c r="A10" s="308"/>
      <c r="B10" s="328" t="s">
        <v>165</v>
      </c>
      <c r="C10" s="328"/>
      <c r="E10" s="329"/>
      <c r="F10" s="330" t="s">
        <v>2050</v>
      </c>
      <c r="G10" s="330"/>
    </row>
    <row r="11" spans="1:7" ht="54" customHeight="1" x14ac:dyDescent="0.25">
      <c r="A11" s="308"/>
      <c r="B11" s="133" t="s">
        <v>2589</v>
      </c>
      <c r="C11" s="134" t="s">
        <v>2590</v>
      </c>
      <c r="E11" s="329"/>
      <c r="F11" s="205" t="s">
        <v>2589</v>
      </c>
      <c r="G11" s="137" t="s">
        <v>2590</v>
      </c>
    </row>
    <row r="12" spans="1:7" ht="18" customHeight="1" x14ac:dyDescent="0.25">
      <c r="A12" s="141" t="s">
        <v>2591</v>
      </c>
      <c r="B12" s="142">
        <f>'Artículo 145 (cálculo PI)'!Q11</f>
        <v>2</v>
      </c>
      <c r="C12" s="142">
        <f>(B12/(1/$B$8))</f>
        <v>6</v>
      </c>
      <c r="E12" s="141" t="s">
        <v>2597</v>
      </c>
      <c r="F12" s="142">
        <f>'Artículo 145 (cálculo PI)'!Q17</f>
        <v>2</v>
      </c>
      <c r="G12" s="142">
        <f>(F12/(1/$F$8))</f>
        <v>10</v>
      </c>
    </row>
    <row r="13" spans="1:7" ht="18" customHeight="1" x14ac:dyDescent="0.25">
      <c r="A13" s="141" t="s">
        <v>2593</v>
      </c>
      <c r="B13" s="142">
        <f>'Artículo 145 (cálculo PI)'!Q12</f>
        <v>2</v>
      </c>
      <c r="C13" s="142">
        <f>(B13/(1/$B$8))</f>
        <v>6</v>
      </c>
      <c r="E13" s="141" t="s">
        <v>2599</v>
      </c>
      <c r="F13" s="142">
        <f>'Artículo 145 (cálculo PI)'!Q18</f>
        <v>2</v>
      </c>
      <c r="G13" s="142">
        <f>(F13/(1/$F$8))</f>
        <v>10</v>
      </c>
    </row>
    <row r="14" spans="1:7" ht="18" customHeight="1" x14ac:dyDescent="0.25">
      <c r="A14" s="141" t="s">
        <v>2595</v>
      </c>
      <c r="B14" s="142">
        <f>'Artículo 145 (cálculo PI)'!Q13</f>
        <v>2</v>
      </c>
      <c r="C14" s="142">
        <f>(B14/(1/$B$8))</f>
        <v>6</v>
      </c>
      <c r="E14" s="141" t="s">
        <v>2601</v>
      </c>
      <c r="F14" s="142">
        <f>'Artículo 145 (cálculo PI)'!Q19</f>
        <v>2</v>
      </c>
      <c r="G14" s="142">
        <f>(F14/(1/$F$8))</f>
        <v>10</v>
      </c>
    </row>
    <row r="15" spans="1:7" s="18" customFormat="1" ht="18" customHeight="1" x14ac:dyDescent="0.25">
      <c r="E15" s="141" t="s">
        <v>2602</v>
      </c>
      <c r="F15" s="142">
        <f>'Artículo 145 (cálculo PI)'!Q20</f>
        <v>2</v>
      </c>
      <c r="G15" s="142">
        <f>(F15/(1/$F$8))</f>
        <v>10</v>
      </c>
    </row>
    <row r="16" spans="1:7" s="18" customFormat="1" ht="18" customHeight="1" x14ac:dyDescent="0.25">
      <c r="A16" s="207" t="s">
        <v>2637</v>
      </c>
      <c r="B16" s="142">
        <f>SUM(B12:B15)</f>
        <v>6</v>
      </c>
      <c r="E16" s="141" t="s">
        <v>2604</v>
      </c>
      <c r="F16" s="142">
        <f>'Artículo 145 (cálculo PI)'!Q21</f>
        <v>2</v>
      </c>
      <c r="G16" s="142">
        <f>(F16/(1/$F$8))</f>
        <v>10</v>
      </c>
    </row>
    <row r="17" spans="1:6" ht="6" customHeight="1" x14ac:dyDescent="0.25"/>
    <row r="18" spans="1:6" s="18" customFormat="1" ht="18" customHeight="1" x14ac:dyDescent="0.25">
      <c r="C18" s="132"/>
      <c r="E18" s="206" t="s">
        <v>2638</v>
      </c>
      <c r="F18" s="142">
        <f>SUM(F12:F17)</f>
        <v>10</v>
      </c>
    </row>
    <row r="19" spans="1:6" ht="6" customHeight="1" x14ac:dyDescent="0.25"/>
    <row r="20" spans="1:6" ht="18" customHeight="1" x14ac:dyDescent="0.25">
      <c r="A20" s="208" t="s">
        <v>2639</v>
      </c>
      <c r="B20" s="209"/>
      <c r="C20" s="142">
        <f>(B16*0.8)+(F18*0.2)</f>
        <v>6.8000000000000007</v>
      </c>
    </row>
  </sheetData>
  <sheetProtection algorithmName="SHA-512" hashValue="Hb34klqU5nc+iYOrtn1fsYux+HPn2AdU4Olzf6YXI9G3mb0Zu4+1FqMgUR5Izo8npeczNxrMqHruuorSrAOFYA==" saltValue="MN3B7IoOZLaBmW24HetxX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2636</v>
      </c>
      <c r="B2" s="238"/>
      <c r="C2" s="238"/>
    </row>
    <row r="3" spans="1:7" ht="18" customHeight="1" x14ac:dyDescent="0.25">
      <c r="A3" s="238" t="s">
        <v>169</v>
      </c>
      <c r="B3" s="238"/>
      <c r="C3" s="238"/>
    </row>
    <row r="5" spans="1:7" ht="36" customHeight="1" x14ac:dyDescent="0.25">
      <c r="A5" s="306" t="str">
        <f>IGOT!C5</f>
        <v>Servicios de Salud Pública de la Ciudad de México.</v>
      </c>
      <c r="B5" s="306"/>
      <c r="C5" s="306"/>
    </row>
    <row r="7" spans="1:7" ht="18" customHeight="1" x14ac:dyDescent="0.25">
      <c r="A7" s="63"/>
    </row>
    <row r="8" spans="1:7" ht="18" customHeight="1" x14ac:dyDescent="0.25">
      <c r="A8" s="203" t="s">
        <v>1885</v>
      </c>
      <c r="B8" s="131">
        <f>'Artículo 145 (cálculo SIPOT)'!T14</f>
        <v>3</v>
      </c>
      <c r="C8" s="92"/>
      <c r="E8" s="204" t="s">
        <v>1885</v>
      </c>
      <c r="F8" s="131">
        <f>'Artículo 145 (cálculo SIPOT)'!T22</f>
        <v>5</v>
      </c>
      <c r="G8" s="92"/>
    </row>
    <row r="9" spans="1:7" ht="6" customHeight="1" x14ac:dyDescent="0.25">
      <c r="F9" s="63"/>
      <c r="G9" s="63"/>
    </row>
    <row r="10" spans="1:7" ht="36" customHeight="1" x14ac:dyDescent="0.25">
      <c r="A10" s="308"/>
      <c r="B10" s="328" t="s">
        <v>165</v>
      </c>
      <c r="C10" s="328"/>
      <c r="E10" s="329"/>
      <c r="F10" s="330" t="s">
        <v>2050</v>
      </c>
      <c r="G10" s="330"/>
    </row>
    <row r="11" spans="1:7" ht="54" customHeight="1" x14ac:dyDescent="0.25">
      <c r="A11" s="308"/>
      <c r="B11" s="133" t="s">
        <v>2589</v>
      </c>
      <c r="C11" s="134" t="s">
        <v>2590</v>
      </c>
      <c r="E11" s="329"/>
      <c r="F11" s="205" t="s">
        <v>2589</v>
      </c>
      <c r="G11" s="137" t="s">
        <v>2590</v>
      </c>
    </row>
    <row r="12" spans="1:7" ht="18" customHeight="1" x14ac:dyDescent="0.25">
      <c r="A12" s="141" t="s">
        <v>2591</v>
      </c>
      <c r="B12" s="142">
        <f>'Artículo 145 (cálculo SIPOT)'!Q11</f>
        <v>2</v>
      </c>
      <c r="C12" s="142">
        <f>(B12/(1/$B$8))</f>
        <v>6</v>
      </c>
      <c r="E12" s="141" t="s">
        <v>2597</v>
      </c>
      <c r="F12" s="142">
        <f>'Artículo 145 (cálculo SIPOT)'!Q17</f>
        <v>2</v>
      </c>
      <c r="G12" s="142">
        <f>(F12/(1/$F$8))</f>
        <v>10</v>
      </c>
    </row>
    <row r="13" spans="1:7" ht="18" customHeight="1" x14ac:dyDescent="0.25">
      <c r="A13" s="141" t="s">
        <v>2593</v>
      </c>
      <c r="B13" s="142">
        <f>'Artículo 145 (cálculo SIPOT)'!Q12</f>
        <v>2</v>
      </c>
      <c r="C13" s="142">
        <f>(B13/(1/$B$8))</f>
        <v>6</v>
      </c>
      <c r="E13" s="141" t="s">
        <v>2599</v>
      </c>
      <c r="F13" s="142">
        <f>'Artículo 145 (cálculo SIPOT)'!Q18</f>
        <v>2</v>
      </c>
      <c r="G13" s="142">
        <f>(F13/(1/$F$8))</f>
        <v>10</v>
      </c>
    </row>
    <row r="14" spans="1:7" ht="18" customHeight="1" x14ac:dyDescent="0.25">
      <c r="A14" s="141" t="s">
        <v>2595</v>
      </c>
      <c r="B14" s="142">
        <f>'Artículo 145 (cálculo SIPOT)'!Q13</f>
        <v>2</v>
      </c>
      <c r="C14" s="142">
        <f>(B14/(1/$B$8))</f>
        <v>6</v>
      </c>
      <c r="E14" s="141" t="s">
        <v>2601</v>
      </c>
      <c r="F14" s="142">
        <f>'Artículo 145 (cálculo SIPOT)'!Q19</f>
        <v>2</v>
      </c>
      <c r="G14" s="142">
        <f>(F14/(1/$F$8))</f>
        <v>10</v>
      </c>
    </row>
    <row r="15" spans="1:7" s="18" customFormat="1" ht="18" customHeight="1" x14ac:dyDescent="0.25">
      <c r="E15" s="141" t="s">
        <v>2602</v>
      </c>
      <c r="F15" s="142">
        <f>'Artículo 145 (cálculo SIPOT)'!Q20</f>
        <v>2</v>
      </c>
      <c r="G15" s="142">
        <f>(F15/(1/$F$8))</f>
        <v>10</v>
      </c>
    </row>
    <row r="16" spans="1:7" s="18" customFormat="1" ht="18" customHeight="1" x14ac:dyDescent="0.25">
      <c r="A16" s="207" t="s">
        <v>2637</v>
      </c>
      <c r="B16" s="142">
        <f>SUM(B12:B15)</f>
        <v>6</v>
      </c>
      <c r="E16" s="141" t="s">
        <v>2604</v>
      </c>
      <c r="F16" s="142">
        <f>'Artículo 145 (cálculo SIPOT)'!Q21</f>
        <v>2</v>
      </c>
      <c r="G16" s="142">
        <f>(F16/(1/$F$8))</f>
        <v>10</v>
      </c>
    </row>
    <row r="17" spans="1:6" ht="6" customHeight="1" x14ac:dyDescent="0.25"/>
    <row r="18" spans="1:6" s="18" customFormat="1" ht="18" customHeight="1" x14ac:dyDescent="0.25">
      <c r="C18" s="132"/>
      <c r="E18" s="206" t="s">
        <v>2638</v>
      </c>
      <c r="F18" s="142">
        <f>SUM(F12:F17)</f>
        <v>10</v>
      </c>
    </row>
    <row r="19" spans="1:6" ht="6" customHeight="1" x14ac:dyDescent="0.25"/>
    <row r="20" spans="1:6" ht="18" customHeight="1" x14ac:dyDescent="0.25">
      <c r="A20" s="208" t="s">
        <v>2639</v>
      </c>
      <c r="B20" s="209"/>
      <c r="C20" s="142">
        <f>(B16*0.8)+(F18*0.2)</f>
        <v>6.8000000000000007</v>
      </c>
    </row>
  </sheetData>
  <sheetProtection algorithmName="SHA-512" hashValue="/N0E1IehoFT+tn3N9tjZ8lGKpkTlCDL2qn3XgL9xu17ZzDKCht3lVrAPJVEdTp2NNWiDvzbrzeqpJCkaxf+OWQ==" saltValue="0dUuAGlIDlkSYHjxkNzYE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2640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2700</v>
      </c>
      <c r="I11" s="315"/>
      <c r="J11" s="148" t="s">
        <v>174</v>
      </c>
      <c r="K11" s="316" t="s">
        <v>2701</v>
      </c>
      <c r="L11" s="316"/>
      <c r="M11" s="148" t="s">
        <v>174</v>
      </c>
      <c r="N11" s="314">
        <v>2020</v>
      </c>
      <c r="O11" s="314"/>
      <c r="P11" s="30"/>
      <c r="Q11" s="33"/>
      <c r="V11" s="145"/>
      <c r="W11" s="145" t="s">
        <v>175</v>
      </c>
      <c r="X11" s="315" t="s">
        <v>2700</v>
      </c>
      <c r="Y11" s="315"/>
      <c r="Z11" s="148" t="s">
        <v>174</v>
      </c>
      <c r="AA11" s="316" t="s">
        <v>2701</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1" t="s">
        <v>2641</v>
      </c>
      <c r="B17" s="311"/>
      <c r="C17" s="311"/>
      <c r="D17" s="311"/>
      <c r="E17" s="311"/>
      <c r="F17" s="311"/>
      <c r="G17" s="311"/>
      <c r="H17" s="312">
        <f>'Artículo 146 (cálculo PI)'!R32</f>
        <v>100.00000000000001</v>
      </c>
      <c r="I17" s="312"/>
      <c r="J17" s="151"/>
      <c r="K17" s="151"/>
      <c r="L17" s="152"/>
      <c r="M17" s="311" t="s">
        <v>2642</v>
      </c>
      <c r="N17" s="311"/>
      <c r="O17" s="311"/>
      <c r="P17" s="311"/>
      <c r="Q17" s="311"/>
      <c r="R17" s="312">
        <f>'Artículo 146 (cálculo PI)'!R34</f>
        <v>100</v>
      </c>
      <c r="S17" s="312"/>
      <c r="T17" s="39"/>
      <c r="U17" s="39"/>
      <c r="V17" s="39"/>
      <c r="W17" s="311"/>
      <c r="X17" s="311"/>
      <c r="Y17" s="311"/>
      <c r="Z17" s="311"/>
      <c r="AA17" s="311"/>
      <c r="AB17" s="311"/>
      <c r="AC17" s="311"/>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1" t="s">
        <v>2641</v>
      </c>
      <c r="B22" s="311"/>
      <c r="C22" s="311"/>
      <c r="D22" s="311"/>
      <c r="E22" s="311"/>
      <c r="F22" s="311"/>
      <c r="G22" s="311"/>
      <c r="H22" s="312">
        <f>'Artículo 146 (cálculo SIPOT)'!R32</f>
        <v>100.00000000000001</v>
      </c>
      <c r="I22" s="312"/>
      <c r="J22" s="151"/>
      <c r="K22" s="151"/>
      <c r="L22" s="152"/>
      <c r="M22" s="311" t="s">
        <v>2642</v>
      </c>
      <c r="N22" s="311"/>
      <c r="O22" s="311"/>
      <c r="P22" s="311"/>
      <c r="Q22" s="311"/>
      <c r="R22" s="312">
        <f>'Artículo 146 (cálculo SIPOT)'!R34</f>
        <v>100</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3" t="s">
        <v>2643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2644</v>
      </c>
      <c r="B29" s="257"/>
      <c r="C29" s="257"/>
      <c r="D29" s="257"/>
      <c r="E29" s="257"/>
      <c r="F29" s="257"/>
      <c r="G29" s="257"/>
      <c r="H29" s="257"/>
      <c r="I29" s="257"/>
      <c r="J29" s="257"/>
      <c r="K29" s="257"/>
      <c r="L29" s="257"/>
      <c r="M29" s="257"/>
      <c r="N29" s="257"/>
      <c r="O29" s="257"/>
      <c r="P29" s="257"/>
      <c r="Q29" s="221"/>
      <c r="V29" s="320"/>
      <c r="W29" s="320"/>
      <c r="X29" s="320"/>
      <c r="Y29" s="320"/>
      <c r="Z29" s="320"/>
      <c r="AA29" s="320"/>
      <c r="AB29" s="320"/>
      <c r="AC29" s="320"/>
      <c r="AD29" s="320"/>
      <c r="AE29" s="320"/>
      <c r="AF29" s="221"/>
      <c r="AK29" s="320"/>
      <c r="AL29" s="320"/>
      <c r="AM29" s="320"/>
      <c r="AN29" s="320"/>
      <c r="AO29" s="320"/>
      <c r="AP29" s="320"/>
      <c r="AQ29" s="320"/>
      <c r="AR29" s="320"/>
      <c r="AS29" s="320"/>
      <c r="AT29" s="320"/>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2645</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2646</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2647</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2648</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2649</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2650</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2651</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2652</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2653</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2654</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2655</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7</v>
      </c>
      <c r="AH47" s="253"/>
      <c r="AI47" s="253"/>
      <c r="AJ47" s="253"/>
      <c r="AK47" s="253"/>
      <c r="AL47" s="253"/>
      <c r="AM47" s="253"/>
      <c r="AN47" s="253"/>
      <c r="AO47" s="253"/>
      <c r="AP47" s="253"/>
      <c r="AQ47" s="253"/>
      <c r="AR47" s="253"/>
      <c r="AS47" s="253"/>
      <c r="AT47" s="253"/>
    </row>
    <row r="48" spans="1:46" ht="45" customHeight="1" x14ac:dyDescent="0.25">
      <c r="A48" s="254" t="s">
        <v>2656</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2657</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2658</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2659</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2660</v>
      </c>
      <c r="B52" s="254"/>
      <c r="C52" s="254"/>
      <c r="D52" s="254"/>
      <c r="E52" s="254"/>
      <c r="F52" s="254"/>
      <c r="G52" s="254"/>
      <c r="H52" s="254"/>
      <c r="I52" s="254"/>
      <c r="J52" s="254"/>
      <c r="K52" s="254"/>
      <c r="L52" s="254"/>
      <c r="M52" s="254"/>
      <c r="N52" s="254"/>
      <c r="O52" s="254"/>
      <c r="P52" s="254"/>
      <c r="Q52" s="52">
        <v>2</v>
      </c>
      <c r="R52" s="264"/>
      <c r="S52" s="264"/>
      <c r="T52" s="264"/>
      <c r="U52" s="264"/>
      <c r="V52" s="264"/>
      <c r="W52" s="264"/>
      <c r="X52" s="264"/>
      <c r="Y52" s="264"/>
      <c r="Z52" s="264"/>
      <c r="AA52" s="264"/>
      <c r="AB52" s="264"/>
      <c r="AC52" s="264"/>
      <c r="AD52" s="264"/>
      <c r="AE52" s="264"/>
      <c r="AF52" s="52">
        <v>2</v>
      </c>
      <c r="AG52" s="264"/>
      <c r="AH52" s="264"/>
      <c r="AI52" s="264"/>
      <c r="AJ52" s="264"/>
      <c r="AK52" s="264"/>
      <c r="AL52" s="264"/>
      <c r="AM52" s="264"/>
      <c r="AN52" s="264"/>
      <c r="AO52" s="264"/>
      <c r="AP52" s="264"/>
      <c r="AQ52" s="264"/>
      <c r="AR52" s="264"/>
      <c r="AS52" s="264"/>
      <c r="AT52" s="264"/>
    </row>
  </sheetData>
  <sheetProtection algorithmName="SHA-512" hashValue="+iM3v/oxumwKQ/8oevfyngmi/6CSAFbhInhQhFktZqoH4sxAaNnXUrTUo0voOYbNHJYqpZfJBPWmQM99Tp233w==" saltValue="yk/dJuSgh6TU8KCQyl5Bj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2703</v>
      </c>
      <c r="E2" s="237"/>
      <c r="F2" s="237"/>
      <c r="G2" s="237"/>
      <c r="H2" s="237"/>
      <c r="I2" s="237"/>
      <c r="K2" s="3">
        <v>44152</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Servicios de Salud Pública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98.969780219780148</v>
      </c>
      <c r="H11" s="12"/>
      <c r="I11" s="13">
        <f>'Artículo 121 (cálculo SIPOT)'!AE2178</f>
        <v>99.999999999999886</v>
      </c>
      <c r="J11" s="12"/>
      <c r="K11" s="13">
        <f>G11*0.8+I11*0.2</f>
        <v>99.17582417582409</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100.00000000000001</v>
      </c>
      <c r="H13" s="12"/>
      <c r="I13" s="13">
        <f>'Artículo 123 (cálculo SIPOT)'!AE891</f>
        <v>100.00000000000001</v>
      </c>
      <c r="J13" s="12"/>
      <c r="K13" s="13">
        <f>G13*0.8+I13*0.2</f>
        <v>100.00000000000001</v>
      </c>
    </row>
    <row r="14" spans="2:11" ht="6" customHeight="1" thickBot="1" x14ac:dyDescent="0.3">
      <c r="G14" s="14"/>
      <c r="H14" s="12"/>
      <c r="I14" s="14"/>
      <c r="J14" s="12"/>
      <c r="K14" s="14"/>
    </row>
    <row r="15" spans="2:11" ht="24" customHeight="1" thickBot="1" x14ac:dyDescent="0.3">
      <c r="B15" s="248" t="s">
        <v>11</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13</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99.464285714285666</v>
      </c>
    </row>
    <row r="22" spans="2:11" ht="48" customHeight="1" x14ac:dyDescent="0.25"/>
  </sheetData>
  <sheetProtection algorithmName="SHA-512" hashValue="k1wIiL0opi7RPqNb4kkwa007+z2xwyDtHV+Xux7Nu+urylxDaiJ6hXgWBrgdpuGW1uye3wcrjapJv471FK1weA==" saltValue="ATaUhZOLCd6rvcuXRZRi7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2661</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2" t="s">
        <v>2662</v>
      </c>
      <c r="B7" s="292"/>
      <c r="C7" s="292"/>
      <c r="D7" s="292"/>
      <c r="E7" s="292"/>
      <c r="F7" s="292"/>
      <c r="G7" s="292"/>
      <c r="H7" s="292"/>
      <c r="I7" s="292"/>
      <c r="J7" s="292"/>
      <c r="K7" s="292"/>
      <c r="L7" s="292"/>
      <c r="M7" s="292"/>
      <c r="N7" s="292"/>
      <c r="O7" s="292"/>
      <c r="P7" s="292"/>
      <c r="Q7" s="292"/>
      <c r="R7" s="29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1666</v>
      </c>
      <c r="T10" s="60" t="s">
        <v>1667</v>
      </c>
      <c r="U10" s="60" t="s">
        <v>1668</v>
      </c>
      <c r="V10" s="70" t="s">
        <v>1669</v>
      </c>
      <c r="W10" s="60"/>
    </row>
    <row r="11" spans="1:23" ht="45" customHeight="1" x14ac:dyDescent="0.25">
      <c r="A11" s="254" t="s">
        <v>2645</v>
      </c>
      <c r="B11" s="254"/>
      <c r="C11" s="254"/>
      <c r="D11" s="254"/>
      <c r="E11" s="254"/>
      <c r="F11" s="254"/>
      <c r="G11" s="254"/>
      <c r="H11" s="254"/>
      <c r="I11" s="254"/>
      <c r="J11" s="254"/>
      <c r="K11" s="254"/>
      <c r="L11" s="254"/>
      <c r="M11" s="254"/>
      <c r="N11" s="254"/>
      <c r="O11" s="254"/>
      <c r="P11" s="254"/>
      <c r="Q11" s="232">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2646</v>
      </c>
      <c r="B12" s="254"/>
      <c r="C12" s="254"/>
      <c r="D12" s="254"/>
      <c r="E12" s="254"/>
      <c r="F12" s="254"/>
      <c r="G12" s="254"/>
      <c r="H12" s="254"/>
      <c r="I12" s="254"/>
      <c r="J12" s="254"/>
      <c r="K12" s="254"/>
      <c r="L12" s="254"/>
      <c r="M12" s="254"/>
      <c r="N12" s="254"/>
      <c r="O12" s="254"/>
      <c r="P12" s="254"/>
      <c r="Q12" s="232">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2647</v>
      </c>
      <c r="B13" s="254"/>
      <c r="C13" s="254"/>
      <c r="D13" s="254"/>
      <c r="E13" s="254"/>
      <c r="F13" s="254"/>
      <c r="G13" s="254"/>
      <c r="H13" s="254"/>
      <c r="I13" s="254"/>
      <c r="J13" s="254"/>
      <c r="K13" s="254"/>
      <c r="L13" s="254"/>
      <c r="M13" s="254"/>
      <c r="N13" s="254"/>
      <c r="O13" s="254"/>
      <c r="P13" s="254"/>
      <c r="Q13" s="232">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2648</v>
      </c>
      <c r="B14" s="254"/>
      <c r="C14" s="254"/>
      <c r="D14" s="254"/>
      <c r="E14" s="254"/>
      <c r="F14" s="254"/>
      <c r="G14" s="254"/>
      <c r="H14" s="254"/>
      <c r="I14" s="254"/>
      <c r="J14" s="254"/>
      <c r="K14" s="254"/>
      <c r="L14" s="254"/>
      <c r="M14" s="254"/>
      <c r="N14" s="254"/>
      <c r="O14" s="254"/>
      <c r="P14" s="254"/>
      <c r="Q14" s="232">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2649</v>
      </c>
      <c r="B15" s="254"/>
      <c r="C15" s="254"/>
      <c r="D15" s="254"/>
      <c r="E15" s="254"/>
      <c r="F15" s="254"/>
      <c r="G15" s="254"/>
      <c r="H15" s="254"/>
      <c r="I15" s="254"/>
      <c r="J15" s="254"/>
      <c r="K15" s="254"/>
      <c r="L15" s="254"/>
      <c r="M15" s="254"/>
      <c r="N15" s="254"/>
      <c r="O15" s="254"/>
      <c r="P15" s="254"/>
      <c r="Q15" s="232">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2650</v>
      </c>
      <c r="B16" s="254"/>
      <c r="C16" s="254"/>
      <c r="D16" s="254"/>
      <c r="E16" s="254"/>
      <c r="F16" s="254"/>
      <c r="G16" s="254"/>
      <c r="H16" s="254"/>
      <c r="I16" s="254"/>
      <c r="J16" s="254"/>
      <c r="K16" s="254"/>
      <c r="L16" s="254"/>
      <c r="M16" s="254"/>
      <c r="N16" s="254"/>
      <c r="O16" s="254"/>
      <c r="P16" s="254"/>
      <c r="Q16" s="232">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2651</v>
      </c>
      <c r="B17" s="254"/>
      <c r="C17" s="254"/>
      <c r="D17" s="254"/>
      <c r="E17" s="254"/>
      <c r="F17" s="254"/>
      <c r="G17" s="254"/>
      <c r="H17" s="254"/>
      <c r="I17" s="254"/>
      <c r="J17" s="254"/>
      <c r="K17" s="254"/>
      <c r="L17" s="254"/>
      <c r="M17" s="254"/>
      <c r="N17" s="254"/>
      <c r="O17" s="254"/>
      <c r="P17" s="254"/>
      <c r="Q17" s="232">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2652</v>
      </c>
      <c r="B18" s="254"/>
      <c r="C18" s="254"/>
      <c r="D18" s="254"/>
      <c r="E18" s="254"/>
      <c r="F18" s="254"/>
      <c r="G18" s="254"/>
      <c r="H18" s="254"/>
      <c r="I18" s="254"/>
      <c r="J18" s="254"/>
      <c r="K18" s="254"/>
      <c r="L18" s="254"/>
      <c r="M18" s="254"/>
      <c r="N18" s="254"/>
      <c r="O18" s="254"/>
      <c r="P18" s="254"/>
      <c r="Q18" s="232">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2653</v>
      </c>
      <c r="B19" s="254"/>
      <c r="C19" s="254"/>
      <c r="D19" s="254"/>
      <c r="E19" s="254"/>
      <c r="F19" s="254"/>
      <c r="G19" s="254"/>
      <c r="H19" s="254"/>
      <c r="I19" s="254"/>
      <c r="J19" s="254"/>
      <c r="K19" s="254"/>
      <c r="L19" s="254"/>
      <c r="M19" s="254"/>
      <c r="N19" s="254"/>
      <c r="O19" s="254"/>
      <c r="P19" s="254"/>
      <c r="Q19" s="232">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2654</v>
      </c>
      <c r="B20" s="254"/>
      <c r="C20" s="254"/>
      <c r="D20" s="254"/>
      <c r="E20" s="254"/>
      <c r="F20" s="254"/>
      <c r="G20" s="254"/>
      <c r="H20" s="254"/>
      <c r="I20" s="254"/>
      <c r="J20" s="254"/>
      <c r="K20" s="254"/>
      <c r="L20" s="254"/>
      <c r="M20" s="254"/>
      <c r="N20" s="254"/>
      <c r="O20" s="254"/>
      <c r="P20" s="254"/>
      <c r="Q20" s="232">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2655</v>
      </c>
      <c r="B21" s="254"/>
      <c r="C21" s="254"/>
      <c r="D21" s="254"/>
      <c r="E21" s="254"/>
      <c r="F21" s="254"/>
      <c r="G21" s="254"/>
      <c r="H21" s="254"/>
      <c r="I21" s="254"/>
      <c r="J21" s="254"/>
      <c r="K21" s="254"/>
      <c r="L21" s="254"/>
      <c r="M21" s="254"/>
      <c r="N21" s="254"/>
      <c r="O21" s="254"/>
      <c r="P21" s="254"/>
      <c r="Q21" s="232">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2663</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2050</v>
      </c>
      <c r="B24" s="322"/>
      <c r="C24" s="322"/>
      <c r="D24" s="322"/>
      <c r="E24" s="322"/>
      <c r="F24" s="322"/>
      <c r="G24" s="322"/>
      <c r="H24" s="322"/>
      <c r="I24" s="322"/>
      <c r="J24" s="322"/>
      <c r="K24" s="322"/>
      <c r="L24" s="322"/>
      <c r="M24" s="322"/>
      <c r="N24" s="322"/>
      <c r="O24" s="322"/>
      <c r="P24" s="322"/>
      <c r="Q24" s="186" t="s">
        <v>186</v>
      </c>
      <c r="R24" s="187" t="s">
        <v>8</v>
      </c>
      <c r="S24" s="49"/>
      <c r="T24" s="60"/>
      <c r="U24" s="74"/>
      <c r="V24" s="49"/>
      <c r="W24" s="49"/>
    </row>
    <row r="25" spans="1:23" ht="30" customHeight="1" x14ac:dyDescent="0.25">
      <c r="A25" s="254" t="s">
        <v>2656</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2657</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2658</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2659</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2660</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2664</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2665</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2666</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2667</v>
      </c>
      <c r="R36" s="189">
        <f>(R32*0.8)+(R34*0.2)</f>
        <v>100.00000000000001</v>
      </c>
      <c r="S36" s="49"/>
      <c r="T36" s="60"/>
      <c r="U36" s="49"/>
      <c r="V36" s="49"/>
      <c r="W36" s="49"/>
    </row>
  </sheetData>
  <sheetProtection algorithmName="SHA-512" hashValue="Yq9Y1UsTX73ryOuunK4Mo2bxI1eUglen5lFS6dB8qahbnPUvyQNNOTHwUlil2mI9KOl2+5GoGEVJi9xerutBlQ==" saltValue="ctlfpjvAhM7x861whAAWg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2661</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2" t="s">
        <v>2662</v>
      </c>
      <c r="B7" s="292"/>
      <c r="C7" s="292"/>
      <c r="D7" s="292"/>
      <c r="E7" s="292"/>
      <c r="F7" s="292"/>
      <c r="G7" s="292"/>
      <c r="H7" s="292"/>
      <c r="I7" s="292"/>
      <c r="J7" s="292"/>
      <c r="K7" s="292"/>
      <c r="L7" s="292"/>
      <c r="M7" s="292"/>
      <c r="N7" s="292"/>
      <c r="O7" s="292"/>
      <c r="P7" s="292"/>
      <c r="Q7" s="292"/>
      <c r="R7" s="29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1666</v>
      </c>
      <c r="T10" s="60" t="s">
        <v>1667</v>
      </c>
      <c r="U10" s="60" t="s">
        <v>1668</v>
      </c>
      <c r="V10" s="70" t="s">
        <v>1669</v>
      </c>
      <c r="W10" s="60"/>
    </row>
    <row r="11" spans="1:23" ht="45" customHeight="1" x14ac:dyDescent="0.25">
      <c r="A11" s="254" t="s">
        <v>2645</v>
      </c>
      <c r="B11" s="254"/>
      <c r="C11" s="254"/>
      <c r="D11" s="254"/>
      <c r="E11" s="254"/>
      <c r="F11" s="254"/>
      <c r="G11" s="254"/>
      <c r="H11" s="254"/>
      <c r="I11" s="254"/>
      <c r="J11" s="254"/>
      <c r="K11" s="254"/>
      <c r="L11" s="254"/>
      <c r="M11" s="254"/>
      <c r="N11" s="254"/>
      <c r="O11" s="254"/>
      <c r="P11" s="254"/>
      <c r="Q11" s="232">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2646</v>
      </c>
      <c r="B12" s="254"/>
      <c r="C12" s="254"/>
      <c r="D12" s="254"/>
      <c r="E12" s="254"/>
      <c r="F12" s="254"/>
      <c r="G12" s="254"/>
      <c r="H12" s="254"/>
      <c r="I12" s="254"/>
      <c r="J12" s="254"/>
      <c r="K12" s="254"/>
      <c r="L12" s="254"/>
      <c r="M12" s="254"/>
      <c r="N12" s="254"/>
      <c r="O12" s="254"/>
      <c r="P12" s="254"/>
      <c r="Q12" s="232">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2647</v>
      </c>
      <c r="B13" s="254"/>
      <c r="C13" s="254"/>
      <c r="D13" s="254"/>
      <c r="E13" s="254"/>
      <c r="F13" s="254"/>
      <c r="G13" s="254"/>
      <c r="H13" s="254"/>
      <c r="I13" s="254"/>
      <c r="J13" s="254"/>
      <c r="K13" s="254"/>
      <c r="L13" s="254"/>
      <c r="M13" s="254"/>
      <c r="N13" s="254"/>
      <c r="O13" s="254"/>
      <c r="P13" s="254"/>
      <c r="Q13" s="232">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2648</v>
      </c>
      <c r="B14" s="254"/>
      <c r="C14" s="254"/>
      <c r="D14" s="254"/>
      <c r="E14" s="254"/>
      <c r="F14" s="254"/>
      <c r="G14" s="254"/>
      <c r="H14" s="254"/>
      <c r="I14" s="254"/>
      <c r="J14" s="254"/>
      <c r="K14" s="254"/>
      <c r="L14" s="254"/>
      <c r="M14" s="254"/>
      <c r="N14" s="254"/>
      <c r="O14" s="254"/>
      <c r="P14" s="254"/>
      <c r="Q14" s="232">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2649</v>
      </c>
      <c r="B15" s="254"/>
      <c r="C15" s="254"/>
      <c r="D15" s="254"/>
      <c r="E15" s="254"/>
      <c r="F15" s="254"/>
      <c r="G15" s="254"/>
      <c r="H15" s="254"/>
      <c r="I15" s="254"/>
      <c r="J15" s="254"/>
      <c r="K15" s="254"/>
      <c r="L15" s="254"/>
      <c r="M15" s="254"/>
      <c r="N15" s="254"/>
      <c r="O15" s="254"/>
      <c r="P15" s="254"/>
      <c r="Q15" s="232">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2650</v>
      </c>
      <c r="B16" s="254"/>
      <c r="C16" s="254"/>
      <c r="D16" s="254"/>
      <c r="E16" s="254"/>
      <c r="F16" s="254"/>
      <c r="G16" s="254"/>
      <c r="H16" s="254"/>
      <c r="I16" s="254"/>
      <c r="J16" s="254"/>
      <c r="K16" s="254"/>
      <c r="L16" s="254"/>
      <c r="M16" s="254"/>
      <c r="N16" s="254"/>
      <c r="O16" s="254"/>
      <c r="P16" s="254"/>
      <c r="Q16" s="232">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2651</v>
      </c>
      <c r="B17" s="254"/>
      <c r="C17" s="254"/>
      <c r="D17" s="254"/>
      <c r="E17" s="254"/>
      <c r="F17" s="254"/>
      <c r="G17" s="254"/>
      <c r="H17" s="254"/>
      <c r="I17" s="254"/>
      <c r="J17" s="254"/>
      <c r="K17" s="254"/>
      <c r="L17" s="254"/>
      <c r="M17" s="254"/>
      <c r="N17" s="254"/>
      <c r="O17" s="254"/>
      <c r="P17" s="254"/>
      <c r="Q17" s="232">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2652</v>
      </c>
      <c r="B18" s="254"/>
      <c r="C18" s="254"/>
      <c r="D18" s="254"/>
      <c r="E18" s="254"/>
      <c r="F18" s="254"/>
      <c r="G18" s="254"/>
      <c r="H18" s="254"/>
      <c r="I18" s="254"/>
      <c r="J18" s="254"/>
      <c r="K18" s="254"/>
      <c r="L18" s="254"/>
      <c r="M18" s="254"/>
      <c r="N18" s="254"/>
      <c r="O18" s="254"/>
      <c r="P18" s="254"/>
      <c r="Q18" s="232">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2653</v>
      </c>
      <c r="B19" s="254"/>
      <c r="C19" s="254"/>
      <c r="D19" s="254"/>
      <c r="E19" s="254"/>
      <c r="F19" s="254"/>
      <c r="G19" s="254"/>
      <c r="H19" s="254"/>
      <c r="I19" s="254"/>
      <c r="J19" s="254"/>
      <c r="K19" s="254"/>
      <c r="L19" s="254"/>
      <c r="M19" s="254"/>
      <c r="N19" s="254"/>
      <c r="O19" s="254"/>
      <c r="P19" s="254"/>
      <c r="Q19" s="232">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2654</v>
      </c>
      <c r="B20" s="254"/>
      <c r="C20" s="254"/>
      <c r="D20" s="254"/>
      <c r="E20" s="254"/>
      <c r="F20" s="254"/>
      <c r="G20" s="254"/>
      <c r="H20" s="254"/>
      <c r="I20" s="254"/>
      <c r="J20" s="254"/>
      <c r="K20" s="254"/>
      <c r="L20" s="254"/>
      <c r="M20" s="254"/>
      <c r="N20" s="254"/>
      <c r="O20" s="254"/>
      <c r="P20" s="254"/>
      <c r="Q20" s="232">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2655</v>
      </c>
      <c r="B21" s="254"/>
      <c r="C21" s="254"/>
      <c r="D21" s="254"/>
      <c r="E21" s="254"/>
      <c r="F21" s="254"/>
      <c r="G21" s="254"/>
      <c r="H21" s="254"/>
      <c r="I21" s="254"/>
      <c r="J21" s="254"/>
      <c r="K21" s="254"/>
      <c r="L21" s="254"/>
      <c r="M21" s="254"/>
      <c r="N21" s="254"/>
      <c r="O21" s="254"/>
      <c r="P21" s="254"/>
      <c r="Q21" s="232">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2663</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2050</v>
      </c>
      <c r="B24" s="322"/>
      <c r="C24" s="322"/>
      <c r="D24" s="322"/>
      <c r="E24" s="322"/>
      <c r="F24" s="322"/>
      <c r="G24" s="322"/>
      <c r="H24" s="322"/>
      <c r="I24" s="322"/>
      <c r="J24" s="322"/>
      <c r="K24" s="322"/>
      <c r="L24" s="322"/>
      <c r="M24" s="322"/>
      <c r="N24" s="322"/>
      <c r="O24" s="322"/>
      <c r="P24" s="322"/>
      <c r="Q24" s="186" t="s">
        <v>186</v>
      </c>
      <c r="R24" s="187" t="s">
        <v>8</v>
      </c>
      <c r="S24" s="49"/>
      <c r="T24" s="60"/>
      <c r="U24" s="74"/>
      <c r="V24" s="49"/>
      <c r="W24" s="49"/>
    </row>
    <row r="25" spans="1:23" ht="30" customHeight="1" x14ac:dyDescent="0.25">
      <c r="A25" s="254" t="s">
        <v>2656</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2657</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2658</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2659</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2660</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2664</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2665</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2666</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2667</v>
      </c>
      <c r="R36" s="189">
        <f>(R32*0.8)+(R34*0.2)</f>
        <v>100.00000000000001</v>
      </c>
      <c r="S36" s="49"/>
      <c r="T36" s="60"/>
      <c r="U36" s="49"/>
      <c r="V36" s="49"/>
      <c r="W36" s="49"/>
    </row>
  </sheetData>
  <sheetProtection algorithmName="SHA-512" hashValue="Rt+i1tizomFb77DG5DFLBbpt0CZgESHg+ccLq2NIwIkxRX+fLXdfrZR48nKZhSzoyzcyOR6n+PttP90CIjNkIQ==" saltValue="KHh8AUw861a0v1qHfqfaZ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2668</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Servicios de Salud Pública de la Ciudad de México.</v>
      </c>
      <c r="C5" s="306"/>
      <c r="D5" s="306"/>
      <c r="E5" s="306"/>
      <c r="F5" s="306"/>
      <c r="G5" s="67"/>
    </row>
    <row r="7" spans="1:7" ht="18" customHeight="1" x14ac:dyDescent="0.25">
      <c r="A7" s="63"/>
    </row>
    <row r="8" spans="1:7" ht="18" customHeight="1" x14ac:dyDescent="0.25">
      <c r="A8" s="203" t="s">
        <v>1885</v>
      </c>
      <c r="B8" s="131">
        <f>'Artículo 146 (cálculo PI)'!T22</f>
        <v>11</v>
      </c>
      <c r="C8" s="92"/>
      <c r="E8" s="204" t="s">
        <v>1885</v>
      </c>
      <c r="F8" s="131">
        <f>'Artículo 146 (cálculo PI)'!T30</f>
        <v>5</v>
      </c>
      <c r="G8" s="92"/>
    </row>
    <row r="9" spans="1:7" ht="6" customHeight="1" x14ac:dyDescent="0.25">
      <c r="F9" s="63"/>
      <c r="G9" s="63"/>
    </row>
    <row r="10" spans="1:7" ht="36" customHeight="1" x14ac:dyDescent="0.25">
      <c r="A10" s="308"/>
      <c r="B10" s="328" t="s">
        <v>165</v>
      </c>
      <c r="C10" s="328"/>
      <c r="E10" s="329"/>
      <c r="F10" s="330" t="s">
        <v>2050</v>
      </c>
      <c r="G10" s="330"/>
    </row>
    <row r="11" spans="1:7" ht="54" customHeight="1" x14ac:dyDescent="0.25">
      <c r="A11" s="308"/>
      <c r="B11" s="133" t="s">
        <v>2589</v>
      </c>
      <c r="C11" s="134" t="s">
        <v>2590</v>
      </c>
      <c r="E11" s="329"/>
      <c r="F11" s="205" t="s">
        <v>2589</v>
      </c>
      <c r="G11" s="137" t="s">
        <v>2590</v>
      </c>
    </row>
    <row r="12" spans="1:7" ht="18" customHeight="1" x14ac:dyDescent="0.25">
      <c r="A12" s="141" t="s">
        <v>2591</v>
      </c>
      <c r="B12" s="142">
        <f>'Artículo 146 (cálculo PI)'!Q11</f>
        <v>2</v>
      </c>
      <c r="C12" s="142">
        <f t="shared" ref="C12:C22" si="0">(B12/(1/$B$8))</f>
        <v>22</v>
      </c>
      <c r="E12" s="141" t="s">
        <v>2608</v>
      </c>
      <c r="F12" s="142">
        <f>'Artículo 146 (cálculo PI)'!Q25</f>
        <v>2</v>
      </c>
      <c r="G12" s="142">
        <f>(F12/(1/$F$8))</f>
        <v>10</v>
      </c>
    </row>
    <row r="13" spans="1:7" ht="18" customHeight="1" x14ac:dyDescent="0.25">
      <c r="A13" s="141" t="s">
        <v>2593</v>
      </c>
      <c r="B13" s="142">
        <f>'Artículo 146 (cálculo PI)'!Q12</f>
        <v>2</v>
      </c>
      <c r="C13" s="142">
        <f t="shared" si="0"/>
        <v>22</v>
      </c>
      <c r="E13" s="141" t="s">
        <v>2609</v>
      </c>
      <c r="F13" s="142">
        <f>'Artículo 146 (cálculo PI)'!Q26</f>
        <v>2</v>
      </c>
      <c r="G13" s="142">
        <f>(F13/(1/$F$8))</f>
        <v>10</v>
      </c>
    </row>
    <row r="14" spans="1:7" ht="18" customHeight="1" x14ac:dyDescent="0.25">
      <c r="A14" s="141" t="s">
        <v>2595</v>
      </c>
      <c r="B14" s="142">
        <f>'Artículo 146 (cálculo PI)'!Q13</f>
        <v>2</v>
      </c>
      <c r="C14" s="142">
        <f t="shared" si="0"/>
        <v>22</v>
      </c>
      <c r="E14" s="141" t="s">
        <v>2610</v>
      </c>
      <c r="F14" s="142">
        <f>'Artículo 146 (cálculo PI)'!Q27</f>
        <v>2</v>
      </c>
      <c r="G14" s="142">
        <f>(F14/(1/$F$8))</f>
        <v>10</v>
      </c>
    </row>
    <row r="15" spans="1:7" ht="18" customHeight="1" x14ac:dyDescent="0.25">
      <c r="A15" s="141" t="s">
        <v>2597</v>
      </c>
      <c r="B15" s="142">
        <f>'Artículo 146 (cálculo PI)'!Q14</f>
        <v>2</v>
      </c>
      <c r="C15" s="142">
        <f t="shared" si="0"/>
        <v>22</v>
      </c>
      <c r="E15" s="141" t="s">
        <v>2611</v>
      </c>
      <c r="F15" s="142">
        <f>'Artículo 146 (cálculo PI)'!Q28</f>
        <v>2</v>
      </c>
      <c r="G15" s="142">
        <f>(F15/(1/$F$8))</f>
        <v>10</v>
      </c>
    </row>
    <row r="16" spans="1:7" ht="18" customHeight="1" x14ac:dyDescent="0.25">
      <c r="A16" s="141" t="s">
        <v>2599</v>
      </c>
      <c r="B16" s="142">
        <f>'Artículo 146 (cálculo PI)'!Q15</f>
        <v>2</v>
      </c>
      <c r="C16" s="142">
        <f t="shared" si="0"/>
        <v>22</v>
      </c>
      <c r="E16" s="141" t="s">
        <v>2612</v>
      </c>
      <c r="F16" s="142">
        <f>'Artículo 146 (cálculo PI)'!Q29</f>
        <v>2</v>
      </c>
      <c r="G16" s="142">
        <f>(F16/(1/$F$8))</f>
        <v>10</v>
      </c>
    </row>
    <row r="17" spans="1:6" ht="18" customHeight="1" x14ac:dyDescent="0.25">
      <c r="A17" s="141" t="s">
        <v>2601</v>
      </c>
      <c r="B17" s="142">
        <f>'Artículo 146 (cálculo PI)'!Q16</f>
        <v>2</v>
      </c>
      <c r="C17" s="142">
        <f t="shared" si="0"/>
        <v>22</v>
      </c>
    </row>
    <row r="18" spans="1:6" ht="18" customHeight="1" x14ac:dyDescent="0.25">
      <c r="A18" s="141" t="s">
        <v>2602</v>
      </c>
      <c r="B18" s="142">
        <f>'Artículo 146 (cálculo PI)'!Q17</f>
        <v>2</v>
      </c>
      <c r="C18" s="142">
        <f t="shared" si="0"/>
        <v>22</v>
      </c>
      <c r="E18" s="206" t="s">
        <v>2669</v>
      </c>
      <c r="F18" s="142">
        <f>SUM(F12:F16)</f>
        <v>10</v>
      </c>
    </row>
    <row r="19" spans="1:6" ht="18" customHeight="1" x14ac:dyDescent="0.25">
      <c r="A19" s="141" t="s">
        <v>2604</v>
      </c>
      <c r="B19" s="142">
        <f>'Artículo 146 (cálculo PI)'!Q18</f>
        <v>2</v>
      </c>
      <c r="C19" s="142">
        <f t="shared" si="0"/>
        <v>22</v>
      </c>
    </row>
    <row r="20" spans="1:6" ht="18" customHeight="1" x14ac:dyDescent="0.25">
      <c r="A20" s="141" t="s">
        <v>2605</v>
      </c>
      <c r="B20" s="142">
        <f>'Artículo 146 (cálculo PI)'!Q19</f>
        <v>2</v>
      </c>
      <c r="C20" s="142">
        <f t="shared" si="0"/>
        <v>22</v>
      </c>
    </row>
    <row r="21" spans="1:6" ht="18" customHeight="1" x14ac:dyDescent="0.25">
      <c r="A21" s="141" t="s">
        <v>2606</v>
      </c>
      <c r="B21" s="142">
        <f>'Artículo 146 (cálculo PI)'!Q20</f>
        <v>2</v>
      </c>
      <c r="C21" s="142">
        <f t="shared" si="0"/>
        <v>22</v>
      </c>
    </row>
    <row r="22" spans="1:6" ht="18" customHeight="1" x14ac:dyDescent="0.25">
      <c r="A22" s="141" t="s">
        <v>2607</v>
      </c>
      <c r="B22" s="142">
        <f>'Artículo 146 (cálculo PI)'!Q21</f>
        <v>2</v>
      </c>
      <c r="C22" s="142">
        <f t="shared" si="0"/>
        <v>22</v>
      </c>
    </row>
    <row r="23" spans="1:6" ht="6" customHeight="1" x14ac:dyDescent="0.25"/>
    <row r="24" spans="1:6" ht="18" customHeight="1" x14ac:dyDescent="0.25">
      <c r="A24" s="207" t="s">
        <v>2670</v>
      </c>
      <c r="B24" s="142">
        <f>SUM(B12:B22)</f>
        <v>22</v>
      </c>
      <c r="C24" s="132"/>
    </row>
    <row r="25" spans="1:6" ht="6" customHeight="1" x14ac:dyDescent="0.25"/>
    <row r="26" spans="1:6" ht="18" customHeight="1" x14ac:dyDescent="0.25">
      <c r="A26" s="208" t="s">
        <v>2671</v>
      </c>
      <c r="B26" s="209"/>
      <c r="C26" s="142">
        <f>(B24*0.8)+(F18*0.2)</f>
        <v>19.600000000000001</v>
      </c>
    </row>
  </sheetData>
  <sheetProtection algorithmName="SHA-512" hashValue="8ZOyItj8h1FUsyx3QZu6BrpDpg0YfwJU+owVPkmadrxP/3SQdw1ox4TNjWYQQbDcnwsQKAkdI4Mjd2tl1pg0xA==" saltValue="3JPzKa44TKFGSp56QeGV+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2668</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6" t="str">
        <f>IGOT!C5</f>
        <v>Servicios de Salud Pública de la Ciudad de México.</v>
      </c>
      <c r="C5" s="306"/>
      <c r="D5" s="306"/>
      <c r="E5" s="306"/>
      <c r="F5" s="306"/>
      <c r="G5" s="67"/>
      <c r="K5" s="67"/>
      <c r="O5" s="67"/>
    </row>
    <row r="7" spans="1:15" ht="18" customHeight="1" x14ac:dyDescent="0.25">
      <c r="A7" s="63"/>
    </row>
    <row r="8" spans="1:15" ht="18" customHeight="1" x14ac:dyDescent="0.25">
      <c r="A8" s="203" t="s">
        <v>1885</v>
      </c>
      <c r="B8" s="131">
        <f>'Artículo 146 (cálculo SIPOT)'!T22</f>
        <v>11</v>
      </c>
      <c r="C8" s="92"/>
      <c r="E8" s="204" t="s">
        <v>1885</v>
      </c>
      <c r="F8" s="131">
        <f>'Artículo 146 (cálculo SIPOT)'!T30</f>
        <v>5</v>
      </c>
      <c r="G8" s="92"/>
    </row>
    <row r="9" spans="1:15" ht="6" customHeight="1" x14ac:dyDescent="0.25">
      <c r="F9" s="63"/>
      <c r="G9" s="63"/>
    </row>
    <row r="10" spans="1:15" ht="36" customHeight="1" x14ac:dyDescent="0.25">
      <c r="A10" s="308"/>
      <c r="B10" s="328" t="s">
        <v>165</v>
      </c>
      <c r="C10" s="328"/>
      <c r="E10" s="329"/>
      <c r="F10" s="330" t="s">
        <v>2050</v>
      </c>
      <c r="G10" s="330"/>
    </row>
    <row r="11" spans="1:15" ht="54" customHeight="1" x14ac:dyDescent="0.25">
      <c r="A11" s="308"/>
      <c r="B11" s="133" t="s">
        <v>2589</v>
      </c>
      <c r="C11" s="134" t="s">
        <v>2590</v>
      </c>
      <c r="E11" s="329"/>
      <c r="F11" s="205" t="s">
        <v>2589</v>
      </c>
      <c r="G11" s="137" t="s">
        <v>2590</v>
      </c>
    </row>
    <row r="12" spans="1:15" ht="18" customHeight="1" x14ac:dyDescent="0.25">
      <c r="A12" s="141" t="s">
        <v>2591</v>
      </c>
      <c r="B12" s="142">
        <f>'Artículo 146 (cálculo SIPOT)'!Q11</f>
        <v>2</v>
      </c>
      <c r="C12" s="142">
        <f t="shared" ref="C12:C22" si="0">(B12/(1/$B$8))</f>
        <v>22</v>
      </c>
      <c r="E12" s="141" t="s">
        <v>2608</v>
      </c>
      <c r="F12" s="142">
        <f>'Artículo 146 (cálculo SIPOT)'!Q25</f>
        <v>2</v>
      </c>
      <c r="G12" s="142">
        <f>(F12/(1/$F$8))</f>
        <v>10</v>
      </c>
    </row>
    <row r="13" spans="1:15" ht="18" customHeight="1" x14ac:dyDescent="0.25">
      <c r="A13" s="141" t="s">
        <v>2593</v>
      </c>
      <c r="B13" s="142">
        <f>'Artículo 146 (cálculo SIPOT)'!Q12</f>
        <v>2</v>
      </c>
      <c r="C13" s="142">
        <f t="shared" si="0"/>
        <v>22</v>
      </c>
      <c r="E13" s="141" t="s">
        <v>2609</v>
      </c>
      <c r="F13" s="142">
        <f>'Artículo 146 (cálculo SIPOT)'!Q26</f>
        <v>2</v>
      </c>
      <c r="G13" s="142">
        <f>(F13/(1/$F$8))</f>
        <v>10</v>
      </c>
    </row>
    <row r="14" spans="1:15" ht="18" customHeight="1" x14ac:dyDescent="0.25">
      <c r="A14" s="141" t="s">
        <v>2595</v>
      </c>
      <c r="B14" s="142">
        <f>'Artículo 146 (cálculo SIPOT)'!Q13</f>
        <v>2</v>
      </c>
      <c r="C14" s="142">
        <f t="shared" si="0"/>
        <v>22</v>
      </c>
      <c r="E14" s="141" t="s">
        <v>2610</v>
      </c>
      <c r="F14" s="142">
        <f>'Artículo 146 (cálculo SIPOT)'!Q27</f>
        <v>2</v>
      </c>
      <c r="G14" s="142">
        <f>(F14/(1/$F$8))</f>
        <v>10</v>
      </c>
    </row>
    <row r="15" spans="1:15" ht="18" customHeight="1" x14ac:dyDescent="0.25">
      <c r="A15" s="141" t="s">
        <v>2597</v>
      </c>
      <c r="B15" s="142">
        <f>'Artículo 146 (cálculo SIPOT)'!Q14</f>
        <v>2</v>
      </c>
      <c r="C15" s="142">
        <f t="shared" si="0"/>
        <v>22</v>
      </c>
      <c r="E15" s="141" t="s">
        <v>2611</v>
      </c>
      <c r="F15" s="142">
        <f>'Artículo 146 (cálculo SIPOT)'!Q28</f>
        <v>2</v>
      </c>
      <c r="G15" s="142">
        <f>(F15/(1/$F$8))</f>
        <v>10</v>
      </c>
    </row>
    <row r="16" spans="1:15" ht="18" customHeight="1" x14ac:dyDescent="0.25">
      <c r="A16" s="141" t="s">
        <v>2599</v>
      </c>
      <c r="B16" s="142">
        <f>'Artículo 146 (cálculo SIPOT)'!Q15</f>
        <v>2</v>
      </c>
      <c r="C16" s="142">
        <f t="shared" si="0"/>
        <v>22</v>
      </c>
      <c r="E16" s="141" t="s">
        <v>2612</v>
      </c>
      <c r="F16" s="142">
        <f>'Artículo 146 (cálculo SIPOT)'!Q29</f>
        <v>2</v>
      </c>
      <c r="G16" s="142">
        <f>(F16/(1/$F$8))</f>
        <v>10</v>
      </c>
    </row>
    <row r="17" spans="1:6" ht="18" customHeight="1" x14ac:dyDescent="0.25">
      <c r="A17" s="141" t="s">
        <v>2601</v>
      </c>
      <c r="B17" s="142">
        <f>'Artículo 146 (cálculo SIPOT)'!Q16</f>
        <v>2</v>
      </c>
      <c r="C17" s="142">
        <f t="shared" si="0"/>
        <v>22</v>
      </c>
    </row>
    <row r="18" spans="1:6" ht="18" customHeight="1" x14ac:dyDescent="0.25">
      <c r="A18" s="141" t="s">
        <v>2602</v>
      </c>
      <c r="B18" s="142">
        <f>'Artículo 146 (cálculo SIPOT)'!Q17</f>
        <v>2</v>
      </c>
      <c r="C18" s="142">
        <f t="shared" si="0"/>
        <v>22</v>
      </c>
      <c r="E18" s="206" t="s">
        <v>2669</v>
      </c>
      <c r="F18" s="142">
        <f>SUM(F12:F16)</f>
        <v>10</v>
      </c>
    </row>
    <row r="19" spans="1:6" ht="18" customHeight="1" x14ac:dyDescent="0.25">
      <c r="A19" s="141" t="s">
        <v>2604</v>
      </c>
      <c r="B19" s="142">
        <f>'Artículo 146 (cálculo SIPOT)'!Q18</f>
        <v>2</v>
      </c>
      <c r="C19" s="142">
        <f t="shared" si="0"/>
        <v>22</v>
      </c>
    </row>
    <row r="20" spans="1:6" ht="18" customHeight="1" x14ac:dyDescent="0.25">
      <c r="A20" s="141" t="s">
        <v>2605</v>
      </c>
      <c r="B20" s="142">
        <f>'Artículo 146 (cálculo SIPOT)'!Q19</f>
        <v>2</v>
      </c>
      <c r="C20" s="142">
        <f t="shared" si="0"/>
        <v>22</v>
      </c>
    </row>
    <row r="21" spans="1:6" ht="18" customHeight="1" x14ac:dyDescent="0.25">
      <c r="A21" s="141" t="s">
        <v>2606</v>
      </c>
      <c r="B21" s="142">
        <f>'Artículo 146 (cálculo SIPOT)'!Q20</f>
        <v>2</v>
      </c>
      <c r="C21" s="142">
        <f t="shared" si="0"/>
        <v>22</v>
      </c>
    </row>
    <row r="22" spans="1:6" ht="18" customHeight="1" x14ac:dyDescent="0.25">
      <c r="A22" s="141" t="s">
        <v>2607</v>
      </c>
      <c r="B22" s="142">
        <f>'Artículo 146 (cálculo SIPOT)'!Q21</f>
        <v>2</v>
      </c>
      <c r="C22" s="142">
        <f t="shared" si="0"/>
        <v>22</v>
      </c>
    </row>
    <row r="23" spans="1:6" ht="6" customHeight="1" x14ac:dyDescent="0.25"/>
    <row r="24" spans="1:6" ht="18" customHeight="1" x14ac:dyDescent="0.25">
      <c r="A24" s="207" t="s">
        <v>2670</v>
      </c>
      <c r="B24" s="142">
        <f>SUM(B12:B22)</f>
        <v>22</v>
      </c>
      <c r="C24" s="132"/>
    </row>
    <row r="25" spans="1:6" ht="6" customHeight="1" x14ac:dyDescent="0.25"/>
    <row r="26" spans="1:6" ht="18" customHeight="1" x14ac:dyDescent="0.25">
      <c r="A26" s="208" t="s">
        <v>2671</v>
      </c>
      <c r="B26" s="209"/>
      <c r="C26" s="142">
        <f>(B24*0.8)+(F18*0.2)</f>
        <v>19.600000000000001</v>
      </c>
    </row>
  </sheetData>
  <sheetProtection algorithmName="SHA-512" hashValue="t0XrEccCyIxHdUdQJk5u2N2QVJCehACKgKzcBVzSva8GARweqweKokdHkojDnByhAXB6nLVcIRA6jVHs6PFeHw==" saltValue="5+xCLtMJocNaIo/DCS2i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3"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2672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2700</v>
      </c>
      <c r="I11" s="315"/>
      <c r="J11" s="148" t="s">
        <v>174</v>
      </c>
      <c r="K11" s="316" t="s">
        <v>2701</v>
      </c>
      <c r="L11" s="316"/>
      <c r="M11" s="148" t="s">
        <v>174</v>
      </c>
      <c r="N11" s="314">
        <v>2020</v>
      </c>
      <c r="O11" s="314"/>
      <c r="P11" s="30"/>
      <c r="Q11" s="33"/>
      <c r="V11" s="145"/>
      <c r="W11" s="145" t="s">
        <v>175</v>
      </c>
      <c r="X11" s="315" t="s">
        <v>2700</v>
      </c>
      <c r="Y11" s="315"/>
      <c r="Z11" s="148" t="s">
        <v>174</v>
      </c>
      <c r="AA11" s="316" t="s">
        <v>2701</v>
      </c>
      <c r="AB11" s="316"/>
      <c r="AC11" s="148" t="s">
        <v>174</v>
      </c>
      <c r="AD11" s="314">
        <v>20230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1" t="s">
        <v>2673</v>
      </c>
      <c r="B17" s="311"/>
      <c r="C17" s="311"/>
      <c r="D17" s="311"/>
      <c r="E17" s="311"/>
      <c r="F17" s="311"/>
      <c r="G17" s="311"/>
      <c r="H17" s="312">
        <f>'Artículo 147 (cálculo PI)'!R30</f>
        <v>99.999999999999972</v>
      </c>
      <c r="I17" s="312"/>
      <c r="J17" s="151"/>
      <c r="K17" s="151"/>
      <c r="L17" s="152"/>
      <c r="M17" s="311" t="s">
        <v>2674</v>
      </c>
      <c r="N17" s="311"/>
      <c r="O17" s="311"/>
      <c r="P17" s="311"/>
      <c r="Q17" s="311"/>
      <c r="R17" s="312">
        <f>'Artículo 147 (cálculo PI)'!R32</f>
        <v>99.999999999999972</v>
      </c>
      <c r="S17" s="312"/>
      <c r="T17" s="39"/>
      <c r="U17" s="39"/>
      <c r="V17" s="39"/>
      <c r="W17" s="311"/>
      <c r="X17" s="311"/>
      <c r="Y17" s="311"/>
      <c r="Z17" s="311"/>
      <c r="AA17" s="311"/>
      <c r="AB17" s="311"/>
      <c r="AC17" s="311"/>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1" t="s">
        <v>2673</v>
      </c>
      <c r="B22" s="311"/>
      <c r="C22" s="311"/>
      <c r="D22" s="311"/>
      <c r="E22" s="311"/>
      <c r="F22" s="311"/>
      <c r="G22" s="311"/>
      <c r="H22" s="312">
        <f>'Artículo 147 (cálculo SIPOT)'!R30</f>
        <v>99.999999999999972</v>
      </c>
      <c r="I22" s="312"/>
      <c r="J22" s="151"/>
      <c r="K22" s="151"/>
      <c r="L22" s="152"/>
      <c r="M22" s="311" t="s">
        <v>2674</v>
      </c>
      <c r="N22" s="311"/>
      <c r="O22" s="311"/>
      <c r="P22" s="311"/>
      <c r="Q22" s="311"/>
      <c r="R22" s="312">
        <f>'Artículo 147 (cálculo SIPOT)'!R32</f>
        <v>99.999999999999972</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3" t="s">
        <v>2675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2560</v>
      </c>
      <c r="B29" s="257"/>
      <c r="C29" s="257"/>
      <c r="D29" s="257"/>
      <c r="E29" s="257"/>
      <c r="F29" s="257"/>
      <c r="G29" s="257"/>
      <c r="H29" s="257"/>
      <c r="I29" s="257"/>
      <c r="J29" s="257"/>
      <c r="K29" s="257"/>
      <c r="L29" s="257"/>
      <c r="M29" s="257"/>
      <c r="N29" s="257"/>
      <c r="O29" s="257"/>
      <c r="P29" s="257"/>
      <c r="Q29" s="257"/>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2676</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2677</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2622</v>
      </c>
      <c r="AH36" s="255"/>
      <c r="AI36" s="255"/>
      <c r="AJ36" s="255"/>
      <c r="AK36" s="255"/>
      <c r="AL36" s="255"/>
      <c r="AM36" s="255"/>
      <c r="AN36" s="255"/>
      <c r="AO36" s="255"/>
      <c r="AP36" s="255"/>
      <c r="AQ36" s="255"/>
      <c r="AR36" s="255"/>
      <c r="AS36" s="255"/>
      <c r="AT36" s="255"/>
    </row>
    <row r="37" spans="1:46" ht="63" customHeight="1" x14ac:dyDescent="0.25">
      <c r="A37" s="254" t="s">
        <v>2678</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2624</v>
      </c>
      <c r="AH37" s="255"/>
      <c r="AI37" s="255"/>
      <c r="AJ37" s="255"/>
      <c r="AK37" s="255"/>
      <c r="AL37" s="255"/>
      <c r="AM37" s="255"/>
      <c r="AN37" s="255"/>
      <c r="AO37" s="255"/>
      <c r="AP37" s="255"/>
      <c r="AQ37" s="255"/>
      <c r="AR37" s="255"/>
      <c r="AS37" s="255"/>
      <c r="AT37" s="255"/>
    </row>
    <row r="38" spans="1:46" ht="63" customHeight="1" x14ac:dyDescent="0.25">
      <c r="A38" s="254" t="s">
        <v>2679</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64"/>
      <c r="AH38" s="264"/>
      <c r="AI38" s="264"/>
      <c r="AJ38" s="264"/>
      <c r="AK38" s="264"/>
      <c r="AL38" s="264"/>
      <c r="AM38" s="264"/>
      <c r="AN38" s="264"/>
      <c r="AO38" s="264"/>
      <c r="AP38" s="264"/>
      <c r="AQ38" s="264"/>
      <c r="AR38" s="264"/>
      <c r="AS38" s="264"/>
      <c r="AT38" s="264"/>
    </row>
    <row r="39" spans="1:46" ht="63" customHeight="1" x14ac:dyDescent="0.25">
      <c r="A39" s="254" t="s">
        <v>2680</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64"/>
      <c r="AH39" s="264"/>
      <c r="AI39" s="264"/>
      <c r="AJ39" s="264"/>
      <c r="AK39" s="264"/>
      <c r="AL39" s="264"/>
      <c r="AM39" s="264"/>
      <c r="AN39" s="264"/>
      <c r="AO39" s="264"/>
      <c r="AP39" s="264"/>
      <c r="AQ39" s="264"/>
      <c r="AR39" s="264"/>
      <c r="AS39" s="264"/>
      <c r="AT39" s="264"/>
    </row>
    <row r="40" spans="1:46" ht="63" customHeight="1" x14ac:dyDescent="0.25">
      <c r="A40" s="254" t="s">
        <v>2681</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5"/>
      <c r="AH40" s="335"/>
      <c r="AI40" s="335"/>
      <c r="AJ40" s="335"/>
      <c r="AK40" s="335"/>
      <c r="AL40" s="335"/>
      <c r="AM40" s="335"/>
      <c r="AN40" s="335"/>
      <c r="AO40" s="335"/>
      <c r="AP40" s="335"/>
      <c r="AQ40" s="335"/>
      <c r="AR40" s="335"/>
      <c r="AS40" s="335"/>
      <c r="AT40" s="335"/>
    </row>
    <row r="41" spans="1:46" ht="63" customHeight="1" x14ac:dyDescent="0.25">
      <c r="A41" s="254" t="s">
        <v>2682</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64"/>
      <c r="AH41" s="264"/>
      <c r="AI41" s="264"/>
      <c r="AJ41" s="264"/>
      <c r="AK41" s="264"/>
      <c r="AL41" s="264"/>
      <c r="AM41" s="264"/>
      <c r="AN41" s="264"/>
      <c r="AO41" s="264"/>
      <c r="AP41" s="264"/>
      <c r="AQ41" s="264"/>
      <c r="AR41" s="264"/>
      <c r="AS41" s="264"/>
      <c r="AT41" s="264"/>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ht="45" customHeight="1" x14ac:dyDescent="0.25">
      <c r="A44" s="254" t="s">
        <v>2683</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2684</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2685</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2686</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2687</v>
      </c>
      <c r="B48" s="254"/>
      <c r="C48" s="254"/>
      <c r="D48" s="254"/>
      <c r="E48" s="254"/>
      <c r="F48" s="254"/>
      <c r="G48" s="254"/>
      <c r="H48" s="254"/>
      <c r="I48" s="254"/>
      <c r="J48" s="254"/>
      <c r="K48" s="254"/>
      <c r="L48" s="254"/>
      <c r="M48" s="254"/>
      <c r="N48" s="254"/>
      <c r="O48" s="254"/>
      <c r="P48" s="254"/>
      <c r="Q48" s="52">
        <v>2</v>
      </c>
      <c r="R48" s="264"/>
      <c r="S48" s="264"/>
      <c r="T48" s="264"/>
      <c r="U48" s="264"/>
      <c r="V48" s="264"/>
      <c r="W48" s="264"/>
      <c r="X48" s="264"/>
      <c r="Y48" s="264"/>
      <c r="Z48" s="264"/>
      <c r="AA48" s="264"/>
      <c r="AB48" s="264"/>
      <c r="AC48" s="264"/>
      <c r="AD48" s="264"/>
      <c r="AE48" s="264"/>
      <c r="AF48" s="52">
        <v>2</v>
      </c>
      <c r="AG48" s="264"/>
      <c r="AH48" s="264"/>
      <c r="AI48" s="264"/>
      <c r="AJ48" s="264"/>
      <c r="AK48" s="264"/>
      <c r="AL48" s="264"/>
      <c r="AM48" s="264"/>
      <c r="AN48" s="264"/>
      <c r="AO48" s="264"/>
      <c r="AP48" s="264"/>
      <c r="AQ48" s="264"/>
      <c r="AR48" s="264"/>
      <c r="AS48" s="264"/>
      <c r="AT48" s="264"/>
    </row>
  </sheetData>
  <sheetProtection algorithmName="SHA-512" hashValue="Q8Uo79xC1f/jsjslh4VhkFEbXrVmrz+VZLbFoovU0g3f6BCcm1np88Z+DE4BraZOqMZa3MBJTAVahru8vlZjIQ==" saltValue="Z3exSt+4EYCAex5Y+dMNS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2688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2689</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1666</v>
      </c>
      <c r="T10" s="60" t="s">
        <v>1667</v>
      </c>
      <c r="U10" s="60" t="s">
        <v>1668</v>
      </c>
      <c r="V10" s="70" t="s">
        <v>1669</v>
      </c>
      <c r="W10" s="60"/>
    </row>
    <row r="11" spans="1:23" ht="30" customHeight="1" x14ac:dyDescent="0.25">
      <c r="A11" s="336" t="s">
        <v>2676</v>
      </c>
      <c r="B11" s="336"/>
      <c r="C11" s="336"/>
      <c r="D11" s="336"/>
      <c r="E11" s="336"/>
      <c r="F11" s="336"/>
      <c r="G11" s="336"/>
      <c r="H11" s="336"/>
      <c r="I11" s="336"/>
      <c r="J11" s="336"/>
      <c r="K11" s="336"/>
      <c r="L11" s="336"/>
      <c r="M11" s="336"/>
      <c r="N11" s="336"/>
      <c r="O11" s="336"/>
      <c r="P11" s="336"/>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6" t="s">
        <v>2690</v>
      </c>
      <c r="B12" s="336"/>
      <c r="C12" s="336"/>
      <c r="D12" s="336"/>
      <c r="E12" s="336"/>
      <c r="F12" s="336"/>
      <c r="G12" s="336"/>
      <c r="H12" s="336"/>
      <c r="I12" s="336"/>
      <c r="J12" s="336"/>
      <c r="K12" s="336"/>
      <c r="L12" s="336"/>
      <c r="M12" s="336"/>
      <c r="N12" s="336"/>
      <c r="O12" s="336"/>
      <c r="P12" s="336"/>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6" t="s">
        <v>2678</v>
      </c>
      <c r="B13" s="336"/>
      <c r="C13" s="336"/>
      <c r="D13" s="336"/>
      <c r="E13" s="336"/>
      <c r="F13" s="336"/>
      <c r="G13" s="336"/>
      <c r="H13" s="336"/>
      <c r="I13" s="336"/>
      <c r="J13" s="336"/>
      <c r="K13" s="336"/>
      <c r="L13" s="336"/>
      <c r="M13" s="336"/>
      <c r="N13" s="336"/>
      <c r="O13" s="336"/>
      <c r="P13" s="336"/>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6" t="s">
        <v>2679</v>
      </c>
      <c r="B14" s="336"/>
      <c r="C14" s="336"/>
      <c r="D14" s="336"/>
      <c r="E14" s="336"/>
      <c r="F14" s="336"/>
      <c r="G14" s="336"/>
      <c r="H14" s="336"/>
      <c r="I14" s="336"/>
      <c r="J14" s="336"/>
      <c r="K14" s="336"/>
      <c r="L14" s="336"/>
      <c r="M14" s="336"/>
      <c r="N14" s="336"/>
      <c r="O14" s="336"/>
      <c r="P14" s="336"/>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6" t="s">
        <v>2680</v>
      </c>
      <c r="B15" s="336"/>
      <c r="C15" s="336"/>
      <c r="D15" s="336"/>
      <c r="E15" s="336"/>
      <c r="F15" s="336"/>
      <c r="G15" s="336"/>
      <c r="H15" s="336"/>
      <c r="I15" s="336"/>
      <c r="J15" s="336"/>
      <c r="K15" s="336"/>
      <c r="L15" s="336"/>
      <c r="M15" s="336"/>
      <c r="N15" s="336"/>
      <c r="O15" s="336"/>
      <c r="P15" s="336"/>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6" t="s">
        <v>2681</v>
      </c>
      <c r="B16" s="336"/>
      <c r="C16" s="336"/>
      <c r="D16" s="336"/>
      <c r="E16" s="336"/>
      <c r="F16" s="336"/>
      <c r="G16" s="336"/>
      <c r="H16" s="336"/>
      <c r="I16" s="336"/>
      <c r="J16" s="336"/>
      <c r="K16" s="336"/>
      <c r="L16" s="336"/>
      <c r="M16" s="336"/>
      <c r="N16" s="336"/>
      <c r="O16" s="336"/>
      <c r="P16" s="336"/>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6" t="s">
        <v>2682</v>
      </c>
      <c r="B17" s="336"/>
      <c r="C17" s="336"/>
      <c r="D17" s="336"/>
      <c r="E17" s="336"/>
      <c r="F17" s="336"/>
      <c r="G17" s="336"/>
      <c r="H17" s="336"/>
      <c r="I17" s="336"/>
      <c r="J17" s="336"/>
      <c r="K17" s="336"/>
      <c r="L17" s="336"/>
      <c r="M17" s="336"/>
      <c r="N17" s="336"/>
      <c r="O17" s="336"/>
      <c r="P17" s="336"/>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2691</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195</v>
      </c>
      <c r="B20" s="322"/>
      <c r="C20" s="322"/>
      <c r="D20" s="322"/>
      <c r="E20" s="322"/>
      <c r="F20" s="322"/>
      <c r="G20" s="322"/>
      <c r="H20" s="322"/>
      <c r="I20" s="322"/>
      <c r="J20" s="322"/>
      <c r="K20" s="322"/>
      <c r="L20" s="322"/>
      <c r="M20" s="322"/>
      <c r="N20" s="322"/>
      <c r="O20" s="322"/>
      <c r="P20" s="322"/>
      <c r="Q20" s="186" t="s">
        <v>186</v>
      </c>
      <c r="R20" s="187" t="s">
        <v>8</v>
      </c>
      <c r="S20" s="49"/>
      <c r="T20" s="60"/>
      <c r="U20" s="74"/>
      <c r="V20" s="75"/>
      <c r="W20" s="75"/>
    </row>
    <row r="21" spans="1:23" ht="30" customHeight="1" x14ac:dyDescent="0.25">
      <c r="A21" s="254" t="s">
        <v>2676</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2677</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2678</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2679</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2680</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2681</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2682</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2692</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2693</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2694</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2695</v>
      </c>
      <c r="R34" s="189">
        <f>(R30*0.8)+(R32*0.2)</f>
        <v>99.999999999999986</v>
      </c>
      <c r="S34" s="49"/>
      <c r="T34" s="60"/>
      <c r="U34" s="49"/>
      <c r="V34" s="49"/>
      <c r="W34" s="49"/>
    </row>
  </sheetData>
  <sheetProtection algorithmName="SHA-512" hashValue="BYfG6HHlPkLjjpQAD5SGJ7M17NFXud7BVMxEsohYnOvaZqxyKDjhIowsbAREjz59dJV4nzPZpcAIxjuJjLm5HQ==" saltValue="mTB5OLxlryOAFKoV5Xqj8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2688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2689</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1666</v>
      </c>
      <c r="T10" s="60" t="s">
        <v>1667</v>
      </c>
      <c r="U10" s="60" t="s">
        <v>1668</v>
      </c>
      <c r="V10" s="70" t="s">
        <v>1669</v>
      </c>
      <c r="W10" s="60"/>
    </row>
    <row r="11" spans="1:23" ht="30" customHeight="1" x14ac:dyDescent="0.25">
      <c r="A11" s="336" t="s">
        <v>2676</v>
      </c>
      <c r="B11" s="336"/>
      <c r="C11" s="336"/>
      <c r="D11" s="336"/>
      <c r="E11" s="336"/>
      <c r="F11" s="336"/>
      <c r="G11" s="336"/>
      <c r="H11" s="336"/>
      <c r="I11" s="336"/>
      <c r="J11" s="336"/>
      <c r="K11" s="336"/>
      <c r="L11" s="336"/>
      <c r="M11" s="336"/>
      <c r="N11" s="336"/>
      <c r="O11" s="336"/>
      <c r="P11" s="336"/>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6" t="s">
        <v>2690</v>
      </c>
      <c r="B12" s="336"/>
      <c r="C12" s="336"/>
      <c r="D12" s="336"/>
      <c r="E12" s="336"/>
      <c r="F12" s="336"/>
      <c r="G12" s="336"/>
      <c r="H12" s="336"/>
      <c r="I12" s="336"/>
      <c r="J12" s="336"/>
      <c r="K12" s="336"/>
      <c r="L12" s="336"/>
      <c r="M12" s="336"/>
      <c r="N12" s="336"/>
      <c r="O12" s="336"/>
      <c r="P12" s="336"/>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6" t="s">
        <v>2678</v>
      </c>
      <c r="B13" s="336"/>
      <c r="C13" s="336"/>
      <c r="D13" s="336"/>
      <c r="E13" s="336"/>
      <c r="F13" s="336"/>
      <c r="G13" s="336"/>
      <c r="H13" s="336"/>
      <c r="I13" s="336"/>
      <c r="J13" s="336"/>
      <c r="K13" s="336"/>
      <c r="L13" s="336"/>
      <c r="M13" s="336"/>
      <c r="N13" s="336"/>
      <c r="O13" s="336"/>
      <c r="P13" s="336"/>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6" t="s">
        <v>2679</v>
      </c>
      <c r="B14" s="336"/>
      <c r="C14" s="336"/>
      <c r="D14" s="336"/>
      <c r="E14" s="336"/>
      <c r="F14" s="336"/>
      <c r="G14" s="336"/>
      <c r="H14" s="336"/>
      <c r="I14" s="336"/>
      <c r="J14" s="336"/>
      <c r="K14" s="336"/>
      <c r="L14" s="336"/>
      <c r="M14" s="336"/>
      <c r="N14" s="336"/>
      <c r="O14" s="336"/>
      <c r="P14" s="336"/>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6" t="s">
        <v>2680</v>
      </c>
      <c r="B15" s="336"/>
      <c r="C15" s="336"/>
      <c r="D15" s="336"/>
      <c r="E15" s="336"/>
      <c r="F15" s="336"/>
      <c r="G15" s="336"/>
      <c r="H15" s="336"/>
      <c r="I15" s="336"/>
      <c r="J15" s="336"/>
      <c r="K15" s="336"/>
      <c r="L15" s="336"/>
      <c r="M15" s="336"/>
      <c r="N15" s="336"/>
      <c r="O15" s="336"/>
      <c r="P15" s="336"/>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6" t="s">
        <v>2681</v>
      </c>
      <c r="B16" s="336"/>
      <c r="C16" s="336"/>
      <c r="D16" s="336"/>
      <c r="E16" s="336"/>
      <c r="F16" s="336"/>
      <c r="G16" s="336"/>
      <c r="H16" s="336"/>
      <c r="I16" s="336"/>
      <c r="J16" s="336"/>
      <c r="K16" s="336"/>
      <c r="L16" s="336"/>
      <c r="M16" s="336"/>
      <c r="N16" s="336"/>
      <c r="O16" s="336"/>
      <c r="P16" s="336"/>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6" t="s">
        <v>2682</v>
      </c>
      <c r="B17" s="336"/>
      <c r="C17" s="336"/>
      <c r="D17" s="336"/>
      <c r="E17" s="336"/>
      <c r="F17" s="336"/>
      <c r="G17" s="336"/>
      <c r="H17" s="336"/>
      <c r="I17" s="336"/>
      <c r="J17" s="336"/>
      <c r="K17" s="336"/>
      <c r="L17" s="336"/>
      <c r="M17" s="336"/>
      <c r="N17" s="336"/>
      <c r="O17" s="336"/>
      <c r="P17" s="336"/>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2691</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195</v>
      </c>
      <c r="B20" s="322"/>
      <c r="C20" s="322"/>
      <c r="D20" s="322"/>
      <c r="E20" s="322"/>
      <c r="F20" s="322"/>
      <c r="G20" s="322"/>
      <c r="H20" s="322"/>
      <c r="I20" s="322"/>
      <c r="J20" s="322"/>
      <c r="K20" s="322"/>
      <c r="L20" s="322"/>
      <c r="M20" s="322"/>
      <c r="N20" s="322"/>
      <c r="O20" s="322"/>
      <c r="P20" s="322"/>
      <c r="Q20" s="186" t="s">
        <v>186</v>
      </c>
      <c r="R20" s="187" t="s">
        <v>8</v>
      </c>
      <c r="S20" s="49"/>
      <c r="T20" s="60"/>
      <c r="U20" s="74"/>
      <c r="V20" s="75"/>
      <c r="W20" s="75"/>
    </row>
    <row r="21" spans="1:23" ht="30" customHeight="1" x14ac:dyDescent="0.25">
      <c r="A21" s="254" t="s">
        <v>2676</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2677</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2678</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2679</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2680</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2681</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2682</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2692</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2693</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2694</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2695</v>
      </c>
      <c r="R34" s="189">
        <f>(R30*0.8)+(R32*0.2)</f>
        <v>99.999999999999986</v>
      </c>
      <c r="S34" s="49"/>
      <c r="T34" s="60"/>
      <c r="U34" s="49"/>
      <c r="V34" s="49"/>
      <c r="W34" s="49"/>
    </row>
  </sheetData>
  <sheetProtection algorithmName="SHA-512" hashValue="4OgxyHV1HKlJ5K7eP6bbXQN+efrOPD1z1SsYA0iMnlCftlkAj8mpcnL2dKw+C6C8xItAnU9bvfyGjeN0wfJTeg==" saltValue="nJnl69ZZbiccRX3zVokxa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2696</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Servicios de Salud Pública de la Ciudad de México.</v>
      </c>
      <c r="C5" s="306"/>
      <c r="D5" s="306"/>
      <c r="E5" s="306"/>
      <c r="F5" s="306"/>
      <c r="G5" s="67"/>
    </row>
    <row r="7" spans="1:7" ht="18" customHeight="1" x14ac:dyDescent="0.25">
      <c r="A7" s="63"/>
    </row>
    <row r="8" spans="1:7" ht="18" customHeight="1" x14ac:dyDescent="0.25">
      <c r="A8" s="203" t="s">
        <v>1885</v>
      </c>
      <c r="B8" s="131">
        <f>'Artículo 147 (cálculo PI)'!T18</f>
        <v>7</v>
      </c>
      <c r="C8" s="92"/>
      <c r="E8" s="204" t="s">
        <v>1885</v>
      </c>
      <c r="F8" s="131">
        <f>'Artículo 147 (cálculo PI)'!T28</f>
        <v>7</v>
      </c>
      <c r="G8" s="92"/>
    </row>
    <row r="9" spans="1:7" ht="6" customHeight="1" x14ac:dyDescent="0.25">
      <c r="F9" s="63"/>
      <c r="G9" s="63"/>
    </row>
    <row r="10" spans="1:7" ht="36" customHeight="1" x14ac:dyDescent="0.25">
      <c r="A10" s="308"/>
      <c r="B10" s="328" t="s">
        <v>165</v>
      </c>
      <c r="C10" s="328"/>
      <c r="E10" s="329"/>
      <c r="F10" s="330" t="s">
        <v>2050</v>
      </c>
      <c r="G10" s="330"/>
    </row>
    <row r="11" spans="1:7" ht="54" customHeight="1" x14ac:dyDescent="0.25">
      <c r="A11" s="308"/>
      <c r="B11" s="133" t="s">
        <v>2589</v>
      </c>
      <c r="C11" s="134" t="s">
        <v>2590</v>
      </c>
      <c r="E11" s="329"/>
      <c r="F11" s="205" t="s">
        <v>2589</v>
      </c>
      <c r="G11" s="137" t="s">
        <v>2590</v>
      </c>
    </row>
    <row r="12" spans="1:7" ht="18" customHeight="1" x14ac:dyDescent="0.25">
      <c r="A12" s="141" t="s">
        <v>2591</v>
      </c>
      <c r="B12" s="142">
        <f>'Artículo 147 (cálculo PI)'!Q11</f>
        <v>2</v>
      </c>
      <c r="C12" s="142">
        <f t="shared" ref="C12:C18" si="0">(B12/(1/$B$8))</f>
        <v>14</v>
      </c>
      <c r="E12" s="141" t="s">
        <v>2604</v>
      </c>
      <c r="F12" s="142">
        <f>'Artículo 147 (cálculo PI)'!Q21</f>
        <v>2</v>
      </c>
      <c r="G12" s="142">
        <f>(F12/(1/$F$8))</f>
        <v>14</v>
      </c>
    </row>
    <row r="13" spans="1:7" ht="18" customHeight="1" x14ac:dyDescent="0.25">
      <c r="A13" s="141" t="s">
        <v>2593</v>
      </c>
      <c r="B13" s="142">
        <f>'Artículo 147 (cálculo PI)'!Q12</f>
        <v>2</v>
      </c>
      <c r="C13" s="142">
        <f t="shared" si="0"/>
        <v>14</v>
      </c>
      <c r="E13" s="141" t="s">
        <v>2605</v>
      </c>
      <c r="F13" s="142">
        <f>'Artículo 147 (cálculo PI)'!Q22</f>
        <v>2</v>
      </c>
      <c r="G13" s="142">
        <f>(F13/(1/$F$8))</f>
        <v>14</v>
      </c>
    </row>
    <row r="14" spans="1:7" ht="18" customHeight="1" x14ac:dyDescent="0.25">
      <c r="A14" s="141" t="s">
        <v>2595</v>
      </c>
      <c r="B14" s="142">
        <f>'Artículo 147 (cálculo PI)'!Q13</f>
        <v>2</v>
      </c>
      <c r="C14" s="142">
        <f t="shared" si="0"/>
        <v>14</v>
      </c>
      <c r="E14" s="141" t="s">
        <v>2606</v>
      </c>
      <c r="F14" s="142">
        <f>'Artículo 147 (cálculo PI)'!Q23</f>
        <v>2</v>
      </c>
      <c r="G14" s="142">
        <f>(F14/(1/$F$8))</f>
        <v>14</v>
      </c>
    </row>
    <row r="15" spans="1:7" ht="18" customHeight="1" x14ac:dyDescent="0.25">
      <c r="A15" s="141" t="s">
        <v>2597</v>
      </c>
      <c r="B15" s="142">
        <f>'Artículo 147 (cálculo PI)'!Q14</f>
        <v>2</v>
      </c>
      <c r="C15" s="142">
        <f t="shared" si="0"/>
        <v>14</v>
      </c>
      <c r="E15" s="141" t="s">
        <v>2607</v>
      </c>
      <c r="F15" s="142">
        <f>'Artículo 147 (cálculo PI)'!Q24</f>
        <v>2</v>
      </c>
      <c r="G15" s="142">
        <f>(F15/(1/$F$8))</f>
        <v>14</v>
      </c>
    </row>
    <row r="16" spans="1:7" ht="18" customHeight="1" x14ac:dyDescent="0.25">
      <c r="A16" s="141" t="s">
        <v>2599</v>
      </c>
      <c r="B16" s="142">
        <f>'Artículo 147 (cálculo PI)'!Q15</f>
        <v>2</v>
      </c>
      <c r="C16" s="142">
        <f t="shared" si="0"/>
        <v>14</v>
      </c>
      <c r="E16" s="141" t="s">
        <v>2608</v>
      </c>
      <c r="F16" s="142">
        <f>'Artículo 147 (cálculo PI)'!Q25</f>
        <v>2</v>
      </c>
      <c r="G16" s="142">
        <f>(F16/(1/$F$8))</f>
        <v>14</v>
      </c>
    </row>
    <row r="17" spans="1:6" ht="18" customHeight="1" x14ac:dyDescent="0.25">
      <c r="A17" s="141" t="s">
        <v>2601</v>
      </c>
      <c r="B17" s="142">
        <f>'Artículo 147 (cálculo PI)'!Q16</f>
        <v>2</v>
      </c>
      <c r="C17" s="142">
        <f t="shared" si="0"/>
        <v>14</v>
      </c>
    </row>
    <row r="18" spans="1:6" ht="18" customHeight="1" x14ac:dyDescent="0.25">
      <c r="A18" s="141" t="s">
        <v>2602</v>
      </c>
      <c r="B18" s="142">
        <f>'Artículo 147 (cálculo PI)'!Q17</f>
        <v>2</v>
      </c>
      <c r="C18" s="142">
        <f t="shared" si="0"/>
        <v>14</v>
      </c>
    </row>
    <row r="19" spans="1:6" ht="6" customHeight="1" x14ac:dyDescent="0.25"/>
    <row r="20" spans="1:6" ht="18" customHeight="1" x14ac:dyDescent="0.25">
      <c r="A20" s="207" t="s">
        <v>2697</v>
      </c>
      <c r="B20" s="142">
        <f>SUM(B12:B18)</f>
        <v>14</v>
      </c>
      <c r="C20" s="132"/>
      <c r="E20" s="206" t="s">
        <v>2698</v>
      </c>
      <c r="F20" s="142">
        <f>SUM(F12:F16)</f>
        <v>10</v>
      </c>
    </row>
    <row r="21" spans="1:6" ht="6" customHeight="1" x14ac:dyDescent="0.25"/>
    <row r="22" spans="1:6" ht="18" customHeight="1" x14ac:dyDescent="0.25">
      <c r="A22" s="208" t="s">
        <v>2699</v>
      </c>
      <c r="B22" s="209"/>
      <c r="C22" s="142">
        <f>(B20*0.8)+(F20*0.2)</f>
        <v>13.200000000000001</v>
      </c>
    </row>
  </sheetData>
  <sheetProtection algorithmName="SHA-512" hashValue="fGR7/P+CPJTwVrY9edmmSZOxUC3pB7FMM3ldpJWWP3gtsFhw4ZzypyhOBZilSCQ3ZehFUFRZViV9dz4ZCnwrEw==" saltValue="mxnsnJyN9/ZexxQ5hQUq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2696</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6" t="str">
        <f>IGOT!C5</f>
        <v>Servicios de Salud Pública de la Ciudad de México.</v>
      </c>
      <c r="C5" s="306"/>
      <c r="D5" s="306"/>
      <c r="E5" s="306"/>
      <c r="F5" s="306"/>
      <c r="G5" s="67"/>
      <c r="K5" s="67"/>
      <c r="O5" s="67"/>
    </row>
    <row r="7" spans="1:15" ht="18" customHeight="1" x14ac:dyDescent="0.25">
      <c r="A7" s="63"/>
    </row>
    <row r="8" spans="1:15" ht="18" customHeight="1" x14ac:dyDescent="0.25">
      <c r="A8" s="203" t="s">
        <v>1885</v>
      </c>
      <c r="B8" s="131">
        <f>'Artículo 147 (cálculo SIPOT)'!T18</f>
        <v>7</v>
      </c>
      <c r="C8" s="92"/>
      <c r="E8" s="204" t="s">
        <v>1885</v>
      </c>
      <c r="F8" s="131">
        <f>'Artículo 147 (cálculo SIPOT)'!T28</f>
        <v>7</v>
      </c>
      <c r="G8" s="92"/>
    </row>
    <row r="9" spans="1:15" ht="6" customHeight="1" x14ac:dyDescent="0.25">
      <c r="F9" s="63"/>
      <c r="G9" s="63"/>
    </row>
    <row r="10" spans="1:15" ht="36" customHeight="1" x14ac:dyDescent="0.25">
      <c r="A10" s="308"/>
      <c r="B10" s="328" t="s">
        <v>165</v>
      </c>
      <c r="C10" s="328"/>
      <c r="E10" s="329"/>
      <c r="F10" s="330" t="s">
        <v>2050</v>
      </c>
      <c r="G10" s="330"/>
    </row>
    <row r="11" spans="1:15" ht="54" customHeight="1" x14ac:dyDescent="0.25">
      <c r="A11" s="308"/>
      <c r="B11" s="133" t="s">
        <v>2589</v>
      </c>
      <c r="C11" s="134" t="s">
        <v>2590</v>
      </c>
      <c r="E11" s="329"/>
      <c r="F11" s="205" t="s">
        <v>2589</v>
      </c>
      <c r="G11" s="137" t="s">
        <v>2590</v>
      </c>
    </row>
    <row r="12" spans="1:15" ht="18" customHeight="1" x14ac:dyDescent="0.25">
      <c r="A12" s="141" t="s">
        <v>2591</v>
      </c>
      <c r="B12" s="142">
        <f>'Artículo 147 (cálculo SIPOT)'!Q11</f>
        <v>2</v>
      </c>
      <c r="C12" s="142">
        <f t="shared" ref="C12:C18" si="0">(B12/(1/$B$8))</f>
        <v>14</v>
      </c>
      <c r="E12" s="141" t="s">
        <v>2604</v>
      </c>
      <c r="F12" s="142">
        <f>'Artículo 147 (cálculo SIPOT)'!Q21</f>
        <v>2</v>
      </c>
      <c r="G12" s="142">
        <f>(F12/(1/$F$8))</f>
        <v>14</v>
      </c>
    </row>
    <row r="13" spans="1:15" ht="18" customHeight="1" x14ac:dyDescent="0.25">
      <c r="A13" s="141" t="s">
        <v>2593</v>
      </c>
      <c r="B13" s="142">
        <f>'Artículo 147 (cálculo SIPOT)'!Q12</f>
        <v>2</v>
      </c>
      <c r="C13" s="142">
        <f t="shared" si="0"/>
        <v>14</v>
      </c>
      <c r="E13" s="141" t="s">
        <v>2605</v>
      </c>
      <c r="F13" s="142">
        <f>'Artículo 147 (cálculo SIPOT)'!Q22</f>
        <v>2</v>
      </c>
      <c r="G13" s="142">
        <f>(F13/(1/$F$8))</f>
        <v>14</v>
      </c>
    </row>
    <row r="14" spans="1:15" ht="18" customHeight="1" x14ac:dyDescent="0.25">
      <c r="A14" s="141" t="s">
        <v>2595</v>
      </c>
      <c r="B14" s="142">
        <f>'Artículo 147 (cálculo SIPOT)'!Q13</f>
        <v>2</v>
      </c>
      <c r="C14" s="142">
        <f t="shared" si="0"/>
        <v>14</v>
      </c>
      <c r="E14" s="141" t="s">
        <v>2606</v>
      </c>
      <c r="F14" s="142">
        <f>'Artículo 147 (cálculo SIPOT)'!Q23</f>
        <v>2</v>
      </c>
      <c r="G14" s="142">
        <f>(F14/(1/$F$8))</f>
        <v>14</v>
      </c>
    </row>
    <row r="15" spans="1:15" ht="18" customHeight="1" x14ac:dyDescent="0.25">
      <c r="A15" s="141" t="s">
        <v>2597</v>
      </c>
      <c r="B15" s="142">
        <f>'Artículo 147 (cálculo SIPOT)'!Q14</f>
        <v>2</v>
      </c>
      <c r="C15" s="142">
        <f t="shared" si="0"/>
        <v>14</v>
      </c>
      <c r="E15" s="141" t="s">
        <v>2607</v>
      </c>
      <c r="F15" s="142">
        <f>'Artículo 147 (cálculo SIPOT)'!Q24</f>
        <v>2</v>
      </c>
      <c r="G15" s="142">
        <f>(F15/(1/$F$8))</f>
        <v>14</v>
      </c>
    </row>
    <row r="16" spans="1:15" ht="18" customHeight="1" x14ac:dyDescent="0.25">
      <c r="A16" s="141" t="s">
        <v>2599</v>
      </c>
      <c r="B16" s="142">
        <f>'Artículo 147 (cálculo SIPOT)'!Q15</f>
        <v>2</v>
      </c>
      <c r="C16" s="142">
        <f t="shared" si="0"/>
        <v>14</v>
      </c>
      <c r="E16" s="141" t="s">
        <v>2608</v>
      </c>
      <c r="F16" s="142">
        <f>'Artículo 147 (cálculo SIPOT)'!Q25</f>
        <v>2</v>
      </c>
      <c r="G16" s="142">
        <f>(F16/(1/$F$8))</f>
        <v>14</v>
      </c>
    </row>
    <row r="17" spans="1:6" ht="18" customHeight="1" x14ac:dyDescent="0.25">
      <c r="A17" s="141" t="s">
        <v>2601</v>
      </c>
      <c r="B17" s="142">
        <f>'Artículo 147 (cálculo SIPOT)'!Q16</f>
        <v>2</v>
      </c>
      <c r="C17" s="142">
        <f t="shared" si="0"/>
        <v>14</v>
      </c>
    </row>
    <row r="18" spans="1:6" ht="18" customHeight="1" x14ac:dyDescent="0.25">
      <c r="A18" s="141" t="s">
        <v>2602</v>
      </c>
      <c r="B18" s="142">
        <f>'Artículo 147 (cálculo SIPOT)'!Q17</f>
        <v>2</v>
      </c>
      <c r="C18" s="142">
        <f t="shared" si="0"/>
        <v>14</v>
      </c>
    </row>
    <row r="19" spans="1:6" ht="6" customHeight="1" x14ac:dyDescent="0.25"/>
    <row r="20" spans="1:6" ht="18" customHeight="1" x14ac:dyDescent="0.25">
      <c r="A20" s="207" t="s">
        <v>2697</v>
      </c>
      <c r="B20" s="142">
        <f>SUM(B12:B18)</f>
        <v>14</v>
      </c>
      <c r="C20" s="132"/>
      <c r="E20" s="206" t="s">
        <v>2698</v>
      </c>
      <c r="F20" s="142">
        <f>SUM(F12:F16)</f>
        <v>10</v>
      </c>
    </row>
    <row r="21" spans="1:6" ht="6" customHeight="1" x14ac:dyDescent="0.25"/>
    <row r="22" spans="1:6" ht="18" customHeight="1" x14ac:dyDescent="0.25">
      <c r="A22" s="208" t="s">
        <v>2699</v>
      </c>
      <c r="B22" s="209"/>
      <c r="C22" s="142">
        <f>(B20*0.8)+(F20*0.2)</f>
        <v>13.200000000000001</v>
      </c>
    </row>
  </sheetData>
  <sheetProtection algorithmName="SHA-512" hashValue="JXFA9Z6jWLuHycOCtrrBws8jQmn/QygE9HiMZ6bxH4JtHdtoF4KnlOiRWGrYsHIBDljD3xxUy2bqMeJOmd6vow==" saltValue="7ard7toaY0sQQCg6yaIy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1" zoomScale="75" zoomScaleNormal="75" workbookViewId="0">
      <selection activeCell="Q2096" sqref="Q209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171</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Servicios de Salud Pública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8" t="s">
        <v>2700</v>
      </c>
      <c r="I11" s="278"/>
      <c r="J11" s="32" t="s">
        <v>174</v>
      </c>
      <c r="K11" s="279" t="s">
        <v>2701</v>
      </c>
      <c r="L11" s="279"/>
      <c r="M11" s="32" t="s">
        <v>174</v>
      </c>
      <c r="N11" s="241">
        <v>2020</v>
      </c>
      <c r="O11" s="241"/>
      <c r="P11" s="30"/>
      <c r="Q11" s="33"/>
      <c r="V11" s="29"/>
      <c r="W11" s="29" t="s">
        <v>175</v>
      </c>
      <c r="X11" s="278" t="s">
        <v>2700</v>
      </c>
      <c r="Y11" s="278"/>
      <c r="Z11" s="32" t="s">
        <v>174</v>
      </c>
      <c r="AA11" s="279" t="s">
        <v>2701</v>
      </c>
      <c r="AB11" s="279"/>
      <c r="AC11" s="32" t="s">
        <v>174</v>
      </c>
      <c r="AD11" s="241">
        <v>2020</v>
      </c>
      <c r="AE11" s="241"/>
    </row>
    <row r="12" spans="1:31" ht="18" customHeight="1" x14ac:dyDescent="0.25">
      <c r="C12" s="31"/>
      <c r="D12" s="31"/>
      <c r="E12" s="31"/>
      <c r="F12" s="31"/>
      <c r="G12" s="1"/>
      <c r="H12" s="280" t="s">
        <v>176</v>
      </c>
      <c r="I12" s="280"/>
      <c r="J12" s="34"/>
      <c r="K12" s="280" t="s">
        <v>177</v>
      </c>
      <c r="L12" s="280"/>
      <c r="M12" s="34"/>
      <c r="N12" s="280" t="s">
        <v>178</v>
      </c>
      <c r="O12" s="280"/>
      <c r="P12" s="30"/>
      <c r="Q12" s="33"/>
      <c r="X12" s="280" t="s">
        <v>176</v>
      </c>
      <c r="Y12" s="280"/>
      <c r="Z12" s="34"/>
      <c r="AA12" s="280" t="s">
        <v>177</v>
      </c>
      <c r="AB12" s="280"/>
      <c r="AC12" s="34"/>
      <c r="AD12" s="280" t="s">
        <v>178</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179</v>
      </c>
      <c r="B17" s="273"/>
      <c r="C17" s="273"/>
      <c r="D17" s="273"/>
      <c r="E17" s="273"/>
      <c r="F17" s="273"/>
      <c r="G17" s="273"/>
      <c r="H17" s="274">
        <f>'Artículo 121 (cálculo PI)'!AE2176</f>
        <v>98.008241758241681</v>
      </c>
      <c r="I17" s="274"/>
      <c r="J17" s="37"/>
      <c r="K17" s="37"/>
      <c r="L17" s="38"/>
      <c r="M17" s="273" t="s">
        <v>180</v>
      </c>
      <c r="N17" s="273"/>
      <c r="O17" s="273"/>
      <c r="P17" s="273"/>
      <c r="Q17" s="273"/>
      <c r="R17" s="274">
        <f>'Artículo 121 (cálculo PI)'!AE2178</f>
        <v>99.999999999999886</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179</v>
      </c>
      <c r="B23" s="273"/>
      <c r="C23" s="273"/>
      <c r="D23" s="273"/>
      <c r="E23" s="273"/>
      <c r="F23" s="273"/>
      <c r="G23" s="273"/>
      <c r="H23" s="274">
        <f>'Artículo 121 (cálculo SIPOT)'!AE2176</f>
        <v>98.969780219780148</v>
      </c>
      <c r="I23" s="274"/>
      <c r="J23" s="37"/>
      <c r="K23" s="37"/>
      <c r="L23" s="38"/>
      <c r="M23" s="273" t="s">
        <v>180</v>
      </c>
      <c r="N23" s="273"/>
      <c r="O23" s="273"/>
      <c r="P23" s="273"/>
      <c r="Q23" s="273"/>
      <c r="R23" s="274">
        <f>'Artículo 121 (cálculo SIPOT)'!AE2178</f>
        <v>99.999999999999886</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181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v>
      </c>
      <c r="B41" s="254"/>
      <c r="C41" s="254"/>
      <c r="D41" s="254"/>
      <c r="E41" s="254"/>
      <c r="F41" s="254"/>
      <c r="G41" s="254"/>
      <c r="H41" s="254"/>
      <c r="I41" s="254"/>
      <c r="J41" s="254"/>
      <c r="K41" s="254"/>
      <c r="L41" s="254"/>
      <c r="M41" s="254"/>
      <c r="N41" s="254"/>
      <c r="O41" s="254"/>
      <c r="P41" s="254"/>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7</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203</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204</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7</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7</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7</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236</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237</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238</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239</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70" t="s">
        <v>240</v>
      </c>
      <c r="B136" s="270"/>
      <c r="C136" s="270"/>
      <c r="D136" s="270"/>
      <c r="E136" s="270"/>
      <c r="F136" s="270"/>
      <c r="G136" s="270"/>
      <c r="H136" s="270"/>
      <c r="I136" s="270"/>
      <c r="J136" s="270"/>
      <c r="K136" s="270"/>
      <c r="L136" s="270"/>
      <c r="M136" s="270"/>
      <c r="N136" s="270"/>
      <c r="O136" s="270"/>
      <c r="P136" s="270"/>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241</v>
      </c>
      <c r="B137" s="270"/>
      <c r="C137" s="270"/>
      <c r="D137" s="270"/>
      <c r="E137" s="270"/>
      <c r="F137" s="270"/>
      <c r="G137" s="270"/>
      <c r="H137" s="270"/>
      <c r="I137" s="270"/>
      <c r="J137" s="270"/>
      <c r="K137" s="270"/>
      <c r="L137" s="270"/>
      <c r="M137" s="270"/>
      <c r="N137" s="270"/>
      <c r="O137" s="270"/>
      <c r="P137" s="270"/>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242</v>
      </c>
      <c r="B138" s="270"/>
      <c r="C138" s="270"/>
      <c r="D138" s="270"/>
      <c r="E138" s="270"/>
      <c r="F138" s="270"/>
      <c r="G138" s="270"/>
      <c r="H138" s="270"/>
      <c r="I138" s="270"/>
      <c r="J138" s="270"/>
      <c r="K138" s="270"/>
      <c r="L138" s="270"/>
      <c r="M138" s="270"/>
      <c r="N138" s="270"/>
      <c r="O138" s="270"/>
      <c r="P138" s="270"/>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243</v>
      </c>
      <c r="B139" s="270"/>
      <c r="C139" s="270"/>
      <c r="D139" s="270"/>
      <c r="E139" s="270"/>
      <c r="F139" s="270"/>
      <c r="G139" s="270"/>
      <c r="H139" s="270"/>
      <c r="I139" s="270"/>
      <c r="J139" s="270"/>
      <c r="K139" s="270"/>
      <c r="L139" s="270"/>
      <c r="M139" s="270"/>
      <c r="N139" s="270"/>
      <c r="O139" s="270"/>
      <c r="P139" s="270"/>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244</v>
      </c>
      <c r="B140" s="270"/>
      <c r="C140" s="270"/>
      <c r="D140" s="270"/>
      <c r="E140" s="270"/>
      <c r="F140" s="270"/>
      <c r="G140" s="270"/>
      <c r="H140" s="270"/>
      <c r="I140" s="270"/>
      <c r="J140" s="270"/>
      <c r="K140" s="270"/>
      <c r="L140" s="270"/>
      <c r="M140" s="270"/>
      <c r="N140" s="270"/>
      <c r="O140" s="270"/>
      <c r="P140" s="270"/>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245</v>
      </c>
      <c r="B141" s="270"/>
      <c r="C141" s="270"/>
      <c r="D141" s="270"/>
      <c r="E141" s="270"/>
      <c r="F141" s="270"/>
      <c r="G141" s="270"/>
      <c r="H141" s="270"/>
      <c r="I141" s="270"/>
      <c r="J141" s="270"/>
      <c r="K141" s="270"/>
      <c r="L141" s="270"/>
      <c r="M141" s="270"/>
      <c r="N141" s="270"/>
      <c r="O141" s="270"/>
      <c r="P141" s="270"/>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246</v>
      </c>
      <c r="B142" s="270"/>
      <c r="C142" s="270"/>
      <c r="D142" s="270"/>
      <c r="E142" s="270"/>
      <c r="F142" s="270"/>
      <c r="G142" s="270"/>
      <c r="H142" s="270"/>
      <c r="I142" s="270"/>
      <c r="J142" s="270"/>
      <c r="K142" s="270"/>
      <c r="L142" s="270"/>
      <c r="M142" s="270"/>
      <c r="N142" s="270"/>
      <c r="O142" s="270"/>
      <c r="P142" s="270"/>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247</v>
      </c>
      <c r="B143" s="270"/>
      <c r="C143" s="270"/>
      <c r="D143" s="270"/>
      <c r="E143" s="270"/>
      <c r="F143" s="270"/>
      <c r="G143" s="270"/>
      <c r="H143" s="270"/>
      <c r="I143" s="270"/>
      <c r="J143" s="270"/>
      <c r="K143" s="270"/>
      <c r="L143" s="270"/>
      <c r="M143" s="270"/>
      <c r="N143" s="270"/>
      <c r="O143" s="270"/>
      <c r="P143" s="270"/>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248</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250</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251</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252</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253</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255</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256</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257</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258</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259</v>
      </c>
      <c r="B166" s="254"/>
      <c r="C166" s="254"/>
      <c r="D166" s="254"/>
      <c r="E166" s="254"/>
      <c r="F166" s="254"/>
      <c r="G166" s="254"/>
      <c r="H166" s="254"/>
      <c r="I166" s="254"/>
      <c r="J166" s="254"/>
      <c r="K166" s="254"/>
      <c r="L166" s="254"/>
      <c r="M166" s="254"/>
      <c r="N166" s="254"/>
      <c r="O166" s="254"/>
      <c r="P166" s="254"/>
      <c r="Q166" s="52">
        <v>2</v>
      </c>
      <c r="R166" s="265"/>
      <c r="S166" s="265"/>
      <c r="T166" s="265"/>
      <c r="U166" s="265"/>
      <c r="V166" s="265"/>
      <c r="W166" s="265"/>
      <c r="X166" s="265"/>
      <c r="Y166" s="265"/>
      <c r="Z166" s="265"/>
      <c r="AA166" s="265"/>
      <c r="AB166" s="265"/>
      <c r="AC166" s="265"/>
      <c r="AD166" s="265"/>
      <c r="AE166" s="265"/>
      <c r="AF166" s="52">
        <v>2</v>
      </c>
      <c r="AG166" s="265"/>
      <c r="AH166" s="265"/>
      <c r="AI166" s="265"/>
      <c r="AJ166" s="265"/>
      <c r="AK166" s="265"/>
      <c r="AL166" s="265"/>
      <c r="AM166" s="265"/>
      <c r="AN166" s="265"/>
      <c r="AO166" s="265"/>
      <c r="AP166" s="265"/>
      <c r="AQ166" s="265"/>
      <c r="AR166" s="265"/>
      <c r="AS166" s="265"/>
      <c r="AT166" s="265"/>
    </row>
    <row r="167" spans="1:46" ht="45" customHeight="1" x14ac:dyDescent="0.25">
      <c r="A167" s="254" t="s">
        <v>260</v>
      </c>
      <c r="B167" s="254"/>
      <c r="C167" s="254"/>
      <c r="D167" s="254"/>
      <c r="E167" s="254"/>
      <c r="F167" s="254"/>
      <c r="G167" s="254"/>
      <c r="H167" s="254"/>
      <c r="I167" s="254"/>
      <c r="J167" s="254"/>
      <c r="K167" s="254"/>
      <c r="L167" s="254"/>
      <c r="M167" s="254"/>
      <c r="N167" s="254"/>
      <c r="O167" s="254"/>
      <c r="P167" s="254"/>
      <c r="Q167" s="52">
        <v>2</v>
      </c>
      <c r="R167" s="265"/>
      <c r="S167" s="265"/>
      <c r="T167" s="265"/>
      <c r="U167" s="265"/>
      <c r="V167" s="265"/>
      <c r="W167" s="265"/>
      <c r="X167" s="265"/>
      <c r="Y167" s="265"/>
      <c r="Z167" s="265"/>
      <c r="AA167" s="265"/>
      <c r="AB167" s="265"/>
      <c r="AC167" s="265"/>
      <c r="AD167" s="265"/>
      <c r="AE167" s="265"/>
      <c r="AF167" s="52">
        <v>2</v>
      </c>
      <c r="AG167" s="265"/>
      <c r="AH167" s="265"/>
      <c r="AI167" s="265"/>
      <c r="AJ167" s="265"/>
      <c r="AK167" s="265"/>
      <c r="AL167" s="265"/>
      <c r="AM167" s="265"/>
      <c r="AN167" s="265"/>
      <c r="AO167" s="265"/>
      <c r="AP167" s="265"/>
      <c r="AQ167" s="265"/>
      <c r="AR167" s="265"/>
      <c r="AS167" s="265"/>
      <c r="AT167" s="265"/>
    </row>
    <row r="168" spans="1:46" ht="45" customHeight="1" x14ac:dyDescent="0.25">
      <c r="A168" s="254" t="s">
        <v>261</v>
      </c>
      <c r="B168" s="254"/>
      <c r="C168" s="254"/>
      <c r="D168" s="254"/>
      <c r="E168" s="254"/>
      <c r="F168" s="254"/>
      <c r="G168" s="254"/>
      <c r="H168" s="254"/>
      <c r="I168" s="254"/>
      <c r="J168" s="254"/>
      <c r="K168" s="254"/>
      <c r="L168" s="254"/>
      <c r="M168" s="254"/>
      <c r="N168" s="254"/>
      <c r="O168" s="254"/>
      <c r="P168" s="254"/>
      <c r="Q168" s="52">
        <v>2</v>
      </c>
      <c r="R168" s="265"/>
      <c r="S168" s="265"/>
      <c r="T168" s="265"/>
      <c r="U168" s="265"/>
      <c r="V168" s="265"/>
      <c r="W168" s="265"/>
      <c r="X168" s="265"/>
      <c r="Y168" s="265"/>
      <c r="Z168" s="265"/>
      <c r="AA168" s="265"/>
      <c r="AB168" s="265"/>
      <c r="AC168" s="265"/>
      <c r="AD168" s="265"/>
      <c r="AE168" s="265"/>
      <c r="AF168" s="52">
        <v>2</v>
      </c>
      <c r="AG168" s="265"/>
      <c r="AH168" s="265"/>
      <c r="AI168" s="265"/>
      <c r="AJ168" s="265"/>
      <c r="AK168" s="265"/>
      <c r="AL168" s="265"/>
      <c r="AM168" s="265"/>
      <c r="AN168" s="265"/>
      <c r="AO168" s="265"/>
      <c r="AP168" s="265"/>
      <c r="AQ168" s="265"/>
      <c r="AR168" s="265"/>
      <c r="AS168" s="265"/>
      <c r="AT168" s="265"/>
    </row>
    <row r="169" spans="1:46" ht="45" customHeight="1" x14ac:dyDescent="0.25">
      <c r="A169" s="254" t="s">
        <v>262</v>
      </c>
      <c r="B169" s="254"/>
      <c r="C169" s="254"/>
      <c r="D169" s="254"/>
      <c r="E169" s="254"/>
      <c r="F169" s="254"/>
      <c r="G169" s="254"/>
      <c r="H169" s="254"/>
      <c r="I169" s="254"/>
      <c r="J169" s="254"/>
      <c r="K169" s="254"/>
      <c r="L169" s="254"/>
      <c r="M169" s="254"/>
      <c r="N169" s="254"/>
      <c r="O169" s="254"/>
      <c r="P169" s="254"/>
      <c r="Q169" s="52">
        <v>2</v>
      </c>
      <c r="R169" s="265"/>
      <c r="S169" s="265"/>
      <c r="T169" s="265"/>
      <c r="U169" s="265"/>
      <c r="V169" s="265"/>
      <c r="W169" s="265"/>
      <c r="X169" s="265"/>
      <c r="Y169" s="265"/>
      <c r="Z169" s="265"/>
      <c r="AA169" s="265"/>
      <c r="AB169" s="265"/>
      <c r="AC169" s="265"/>
      <c r="AD169" s="265"/>
      <c r="AE169" s="265"/>
      <c r="AF169" s="52">
        <v>2</v>
      </c>
      <c r="AG169" s="265"/>
      <c r="AH169" s="265"/>
      <c r="AI169" s="265"/>
      <c r="AJ169" s="265"/>
      <c r="AK169" s="265"/>
      <c r="AL169" s="265"/>
      <c r="AM169" s="265"/>
      <c r="AN169" s="265"/>
      <c r="AO169" s="265"/>
      <c r="AP169" s="265"/>
      <c r="AQ169" s="265"/>
      <c r="AR169" s="265"/>
      <c r="AS169" s="265"/>
      <c r="AT169" s="265"/>
    </row>
    <row r="170" spans="1:46" ht="45" customHeight="1" x14ac:dyDescent="0.25">
      <c r="A170" s="254" t="s">
        <v>263</v>
      </c>
      <c r="B170" s="254"/>
      <c r="C170" s="254"/>
      <c r="D170" s="254"/>
      <c r="E170" s="254"/>
      <c r="F170" s="254"/>
      <c r="G170" s="254"/>
      <c r="H170" s="254"/>
      <c r="I170" s="254"/>
      <c r="J170" s="254"/>
      <c r="K170" s="254"/>
      <c r="L170" s="254"/>
      <c r="M170" s="254"/>
      <c r="N170" s="254"/>
      <c r="O170" s="254"/>
      <c r="P170" s="254"/>
      <c r="Q170" s="52">
        <v>2</v>
      </c>
      <c r="R170" s="265"/>
      <c r="S170" s="265"/>
      <c r="T170" s="265"/>
      <c r="U170" s="265"/>
      <c r="V170" s="265"/>
      <c r="W170" s="265"/>
      <c r="X170" s="265"/>
      <c r="Y170" s="265"/>
      <c r="Z170" s="265"/>
      <c r="AA170" s="265"/>
      <c r="AB170" s="265"/>
      <c r="AC170" s="265"/>
      <c r="AD170" s="265"/>
      <c r="AE170" s="265"/>
      <c r="AF170" s="52">
        <v>2</v>
      </c>
      <c r="AG170" s="265"/>
      <c r="AH170" s="265"/>
      <c r="AI170" s="265"/>
      <c r="AJ170" s="265"/>
      <c r="AK170" s="265"/>
      <c r="AL170" s="265"/>
      <c r="AM170" s="265"/>
      <c r="AN170" s="265"/>
      <c r="AO170" s="265"/>
      <c r="AP170" s="265"/>
      <c r="AQ170" s="265"/>
      <c r="AR170" s="265"/>
      <c r="AS170" s="265"/>
      <c r="AT170" s="265"/>
    </row>
    <row r="171" spans="1:46" ht="45" customHeight="1" x14ac:dyDescent="0.25">
      <c r="A171" s="254" t="s">
        <v>264</v>
      </c>
      <c r="B171" s="254"/>
      <c r="C171" s="254"/>
      <c r="D171" s="254"/>
      <c r="E171" s="254"/>
      <c r="F171" s="254"/>
      <c r="G171" s="254"/>
      <c r="H171" s="254"/>
      <c r="I171" s="254"/>
      <c r="J171" s="254"/>
      <c r="K171" s="254"/>
      <c r="L171" s="254"/>
      <c r="M171" s="254"/>
      <c r="N171" s="254"/>
      <c r="O171" s="254"/>
      <c r="P171" s="254"/>
      <c r="Q171" s="52">
        <v>2</v>
      </c>
      <c r="R171" s="265"/>
      <c r="S171" s="265"/>
      <c r="T171" s="265"/>
      <c r="U171" s="265"/>
      <c r="V171" s="265"/>
      <c r="W171" s="265"/>
      <c r="X171" s="265"/>
      <c r="Y171" s="265"/>
      <c r="Z171" s="265"/>
      <c r="AA171" s="265"/>
      <c r="AB171" s="265"/>
      <c r="AC171" s="265"/>
      <c r="AD171" s="265"/>
      <c r="AE171" s="265"/>
      <c r="AF171" s="52">
        <v>2</v>
      </c>
      <c r="AG171" s="265"/>
      <c r="AH171" s="265"/>
      <c r="AI171" s="265"/>
      <c r="AJ171" s="265"/>
      <c r="AK171" s="265"/>
      <c r="AL171" s="265"/>
      <c r="AM171" s="265"/>
      <c r="AN171" s="265"/>
      <c r="AO171" s="265"/>
      <c r="AP171" s="265"/>
      <c r="AQ171" s="265"/>
      <c r="AR171" s="265"/>
      <c r="AS171" s="265"/>
      <c r="AT171" s="265"/>
    </row>
    <row r="172" spans="1:46" ht="45" customHeight="1" x14ac:dyDescent="0.25">
      <c r="A172" s="254" t="s">
        <v>265</v>
      </c>
      <c r="B172" s="254"/>
      <c r="C172" s="254"/>
      <c r="D172" s="254"/>
      <c r="E172" s="254"/>
      <c r="F172" s="254"/>
      <c r="G172" s="254"/>
      <c r="H172" s="254"/>
      <c r="I172" s="254"/>
      <c r="J172" s="254"/>
      <c r="K172" s="254"/>
      <c r="L172" s="254"/>
      <c r="M172" s="254"/>
      <c r="N172" s="254"/>
      <c r="O172" s="254"/>
      <c r="P172" s="254"/>
      <c r="Q172" s="52">
        <v>2</v>
      </c>
      <c r="R172" s="265"/>
      <c r="S172" s="265"/>
      <c r="T172" s="265"/>
      <c r="U172" s="265"/>
      <c r="V172" s="265"/>
      <c r="W172" s="265"/>
      <c r="X172" s="265"/>
      <c r="Y172" s="265"/>
      <c r="Z172" s="265"/>
      <c r="AA172" s="265"/>
      <c r="AB172" s="265"/>
      <c r="AC172" s="265"/>
      <c r="AD172" s="265"/>
      <c r="AE172" s="265"/>
      <c r="AF172" s="52">
        <v>2</v>
      </c>
      <c r="AG172" s="265"/>
      <c r="AH172" s="265"/>
      <c r="AI172" s="265"/>
      <c r="AJ172" s="265"/>
      <c r="AK172" s="265"/>
      <c r="AL172" s="265"/>
      <c r="AM172" s="265"/>
      <c r="AN172" s="265"/>
      <c r="AO172" s="265"/>
      <c r="AP172" s="265"/>
      <c r="AQ172" s="265"/>
      <c r="AR172" s="265"/>
      <c r="AS172" s="265"/>
      <c r="AT172" s="265"/>
    </row>
    <row r="173" spans="1:46" ht="45" customHeight="1" x14ac:dyDescent="0.25">
      <c r="A173" s="254" t="s">
        <v>266</v>
      </c>
      <c r="B173" s="254"/>
      <c r="C173" s="254"/>
      <c r="D173" s="254"/>
      <c r="E173" s="254"/>
      <c r="F173" s="254"/>
      <c r="G173" s="254"/>
      <c r="H173" s="254"/>
      <c r="I173" s="254"/>
      <c r="J173" s="254"/>
      <c r="K173" s="254"/>
      <c r="L173" s="254"/>
      <c r="M173" s="254"/>
      <c r="N173" s="254"/>
      <c r="O173" s="254"/>
      <c r="P173" s="254"/>
      <c r="Q173" s="52">
        <v>2</v>
      </c>
      <c r="R173" s="265"/>
      <c r="S173" s="265"/>
      <c r="T173" s="265"/>
      <c r="U173" s="265"/>
      <c r="V173" s="265"/>
      <c r="W173" s="265"/>
      <c r="X173" s="265"/>
      <c r="Y173" s="265"/>
      <c r="Z173" s="265"/>
      <c r="AA173" s="265"/>
      <c r="AB173" s="265"/>
      <c r="AC173" s="265"/>
      <c r="AD173" s="265"/>
      <c r="AE173" s="265"/>
      <c r="AF173" s="52">
        <v>2</v>
      </c>
      <c r="AG173" s="265"/>
      <c r="AH173" s="265"/>
      <c r="AI173" s="265"/>
      <c r="AJ173" s="265"/>
      <c r="AK173" s="265"/>
      <c r="AL173" s="265"/>
      <c r="AM173" s="265"/>
      <c r="AN173" s="265"/>
      <c r="AO173" s="265"/>
      <c r="AP173" s="265"/>
      <c r="AQ173" s="265"/>
      <c r="AR173" s="265"/>
      <c r="AS173" s="265"/>
      <c r="AT173" s="265"/>
    </row>
    <row r="174" spans="1:46" ht="45" customHeight="1" x14ac:dyDescent="0.25">
      <c r="A174" s="254" t="s">
        <v>267</v>
      </c>
      <c r="B174" s="254"/>
      <c r="C174" s="254"/>
      <c r="D174" s="254"/>
      <c r="E174" s="254"/>
      <c r="F174" s="254"/>
      <c r="G174" s="254"/>
      <c r="H174" s="254"/>
      <c r="I174" s="254"/>
      <c r="J174" s="254"/>
      <c r="K174" s="254"/>
      <c r="L174" s="254"/>
      <c r="M174" s="254"/>
      <c r="N174" s="254"/>
      <c r="O174" s="254"/>
      <c r="P174" s="254"/>
      <c r="Q174" s="52">
        <v>2</v>
      </c>
      <c r="R174" s="265"/>
      <c r="S174" s="265"/>
      <c r="T174" s="265"/>
      <c r="U174" s="265"/>
      <c r="V174" s="265"/>
      <c r="W174" s="265"/>
      <c r="X174" s="265"/>
      <c r="Y174" s="265"/>
      <c r="Z174" s="265"/>
      <c r="AA174" s="265"/>
      <c r="AB174" s="265"/>
      <c r="AC174" s="265"/>
      <c r="AD174" s="265"/>
      <c r="AE174" s="265"/>
      <c r="AF174" s="52">
        <v>2</v>
      </c>
      <c r="AG174" s="265"/>
      <c r="AH174" s="265"/>
      <c r="AI174" s="265"/>
      <c r="AJ174" s="265"/>
      <c r="AK174" s="265"/>
      <c r="AL174" s="265"/>
      <c r="AM174" s="265"/>
      <c r="AN174" s="265"/>
      <c r="AO174" s="265"/>
      <c r="AP174" s="265"/>
      <c r="AQ174" s="265"/>
      <c r="AR174" s="265"/>
      <c r="AS174" s="265"/>
      <c r="AT174" s="265"/>
    </row>
    <row r="175" spans="1:46" ht="45" customHeight="1" x14ac:dyDescent="0.25">
      <c r="A175" s="254" t="s">
        <v>268</v>
      </c>
      <c r="B175" s="254"/>
      <c r="C175" s="254"/>
      <c r="D175" s="254"/>
      <c r="E175" s="254"/>
      <c r="F175" s="254"/>
      <c r="G175" s="254"/>
      <c r="H175" s="254"/>
      <c r="I175" s="254"/>
      <c r="J175" s="254"/>
      <c r="K175" s="254"/>
      <c r="L175" s="254"/>
      <c r="M175" s="254"/>
      <c r="N175" s="254"/>
      <c r="O175" s="254"/>
      <c r="P175" s="254"/>
      <c r="Q175" s="52">
        <v>2</v>
      </c>
      <c r="R175" s="265"/>
      <c r="S175" s="265"/>
      <c r="T175" s="265"/>
      <c r="U175" s="265"/>
      <c r="V175" s="265"/>
      <c r="W175" s="265"/>
      <c r="X175" s="265"/>
      <c r="Y175" s="265"/>
      <c r="Z175" s="265"/>
      <c r="AA175" s="265"/>
      <c r="AB175" s="265"/>
      <c r="AC175" s="265"/>
      <c r="AD175" s="265"/>
      <c r="AE175" s="265"/>
      <c r="AF175" s="52">
        <v>2</v>
      </c>
      <c r="AG175" s="265"/>
      <c r="AH175" s="265"/>
      <c r="AI175" s="265"/>
      <c r="AJ175" s="265"/>
      <c r="AK175" s="265"/>
      <c r="AL175" s="265"/>
      <c r="AM175" s="265"/>
      <c r="AN175" s="265"/>
      <c r="AO175" s="265"/>
      <c r="AP175" s="265"/>
      <c r="AQ175" s="265"/>
      <c r="AR175" s="265"/>
      <c r="AS175" s="265"/>
      <c r="AT175" s="26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269</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270</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271</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272</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273</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9" t="s">
        <v>275</v>
      </c>
      <c r="U187" s="269"/>
      <c r="V187" s="269"/>
      <c r="W187" s="269"/>
      <c r="X187" s="269"/>
      <c r="Y187" s="269"/>
      <c r="AA187" s="233" t="s">
        <v>276</v>
      </c>
      <c r="AB187" s="233" t="s">
        <v>277</v>
      </c>
      <c r="AC187" s="58"/>
      <c r="AD187" s="233" t="s">
        <v>278</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279</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280</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281</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282</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283</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284</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285</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286</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287</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288</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289</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290</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291</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292</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293</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294</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295</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296</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297</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298</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299</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300</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301</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302</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90.6" customHeight="1" x14ac:dyDescent="0.25">
      <c r="A222" s="262" t="s">
        <v>303</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304</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305</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306</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307</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308</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309</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310</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311</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312</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313</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314</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315</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316</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317</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318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319</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320</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321</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322</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323</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324</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325</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326</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327</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328</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329</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330</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331</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332</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333</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334</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335</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336</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337</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338</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339</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340</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341</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342</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343</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344</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345</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346</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347</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348</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349</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350</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351</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352</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353</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354</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355</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356</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357</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358</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359</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360</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361</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362</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363</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364</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365</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366</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367</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368</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369</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370</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371</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372</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373</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374</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375</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376</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377</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378</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379</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380</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381</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382</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383</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384</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385</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386</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387</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388</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389</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390</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391</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392</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393</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394</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395</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319</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396</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397</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398</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399</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400</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401</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402</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403</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404</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405</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406</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407</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408</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409</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410</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411</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412</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413</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414</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415</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416</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417</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418</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419</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420</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421</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422</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423</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424</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425</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426</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427</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428</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429</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430</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431</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432</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433</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434</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435</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436</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437</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438</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439</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440</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441</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442</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443</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444</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445</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446</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447</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57.142857142857132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1</v>
      </c>
      <c r="R415" s="255" t="s">
        <v>448</v>
      </c>
      <c r="S415" s="255"/>
      <c r="T415" s="255"/>
      <c r="U415" s="255"/>
      <c r="V415" s="255"/>
      <c r="W415" s="255"/>
      <c r="X415" s="255"/>
      <c r="Y415" s="255"/>
      <c r="Z415" s="255"/>
      <c r="AA415" s="255"/>
      <c r="AB415" s="255"/>
      <c r="AC415" s="255"/>
      <c r="AD415" s="255"/>
      <c r="AE415" s="255"/>
      <c r="AF415" s="52">
        <v>1</v>
      </c>
      <c r="AG415" s="255" t="s">
        <v>448</v>
      </c>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1</v>
      </c>
      <c r="R416" s="256"/>
      <c r="S416" s="256"/>
      <c r="T416" s="256"/>
      <c r="U416" s="256"/>
      <c r="V416" s="256"/>
      <c r="W416" s="256"/>
      <c r="X416" s="256"/>
      <c r="Y416" s="256"/>
      <c r="Z416" s="256"/>
      <c r="AA416" s="256"/>
      <c r="AB416" s="256"/>
      <c r="AC416" s="256"/>
      <c r="AD416" s="256"/>
      <c r="AE416" s="256"/>
      <c r="AF416" s="52">
        <v>1</v>
      </c>
      <c r="AG416" s="256"/>
      <c r="AH416" s="256"/>
      <c r="AI416" s="256"/>
      <c r="AJ416" s="256"/>
      <c r="AK416" s="256"/>
      <c r="AL416" s="256"/>
      <c r="AM416" s="256"/>
      <c r="AN416" s="256"/>
      <c r="AO416" s="256"/>
      <c r="AP416" s="256"/>
      <c r="AQ416" s="256"/>
      <c r="AR416" s="256"/>
      <c r="AS416" s="256"/>
      <c r="AT416" s="256"/>
    </row>
    <row r="417" spans="1:46" ht="45" customHeight="1" x14ac:dyDescent="0.25">
      <c r="A417" s="254" t="s">
        <v>449</v>
      </c>
      <c r="B417" s="254"/>
      <c r="C417" s="254"/>
      <c r="D417" s="254"/>
      <c r="E417" s="254"/>
      <c r="F417" s="254"/>
      <c r="G417" s="254"/>
      <c r="H417" s="254"/>
      <c r="I417" s="254"/>
      <c r="J417" s="254"/>
      <c r="K417" s="254"/>
      <c r="L417" s="254"/>
      <c r="M417" s="254"/>
      <c r="N417" s="254"/>
      <c r="O417" s="254"/>
      <c r="P417" s="254"/>
      <c r="Q417" s="52">
        <v>1</v>
      </c>
      <c r="R417" s="256"/>
      <c r="S417" s="256"/>
      <c r="T417" s="256"/>
      <c r="U417" s="256"/>
      <c r="V417" s="256"/>
      <c r="W417" s="256"/>
      <c r="X417" s="256"/>
      <c r="Y417" s="256"/>
      <c r="Z417" s="256"/>
      <c r="AA417" s="256"/>
      <c r="AB417" s="256"/>
      <c r="AC417" s="256"/>
      <c r="AD417" s="256"/>
      <c r="AE417" s="256"/>
      <c r="AF417" s="52">
        <v>1</v>
      </c>
      <c r="AG417" s="256"/>
      <c r="AH417" s="256"/>
      <c r="AI417" s="256"/>
      <c r="AJ417" s="256"/>
      <c r="AK417" s="256"/>
      <c r="AL417" s="256"/>
      <c r="AM417" s="256"/>
      <c r="AN417" s="256"/>
      <c r="AO417" s="256"/>
      <c r="AP417" s="256"/>
      <c r="AQ417" s="256"/>
      <c r="AR417" s="256"/>
      <c r="AS417" s="256"/>
      <c r="AT417" s="256"/>
    </row>
    <row r="418" spans="1:46" ht="45" customHeight="1" x14ac:dyDescent="0.25">
      <c r="A418" s="254" t="s">
        <v>450</v>
      </c>
      <c r="B418" s="254"/>
      <c r="C418" s="254"/>
      <c r="D418" s="254"/>
      <c r="E418" s="254"/>
      <c r="F418" s="254"/>
      <c r="G418" s="254"/>
      <c r="H418" s="254"/>
      <c r="I418" s="254"/>
      <c r="J418" s="254"/>
      <c r="K418" s="254"/>
      <c r="L418" s="254"/>
      <c r="M418" s="254"/>
      <c r="N418" s="254"/>
      <c r="O418" s="254"/>
      <c r="P418" s="254"/>
      <c r="Q418" s="52">
        <v>1</v>
      </c>
      <c r="R418" s="256"/>
      <c r="S418" s="256"/>
      <c r="T418" s="256"/>
      <c r="U418" s="256"/>
      <c r="V418" s="256"/>
      <c r="W418" s="256"/>
      <c r="X418" s="256"/>
      <c r="Y418" s="256"/>
      <c r="Z418" s="256"/>
      <c r="AA418" s="256"/>
      <c r="AB418" s="256"/>
      <c r="AC418" s="256"/>
      <c r="AD418" s="256"/>
      <c r="AE418" s="256"/>
      <c r="AF418" s="52">
        <v>1</v>
      </c>
      <c r="AG418" s="256"/>
      <c r="AH418" s="256"/>
      <c r="AI418" s="256"/>
      <c r="AJ418" s="256"/>
      <c r="AK418" s="256"/>
      <c r="AL418" s="256"/>
      <c r="AM418" s="256"/>
      <c r="AN418" s="256"/>
      <c r="AO418" s="256"/>
      <c r="AP418" s="256"/>
      <c r="AQ418" s="256"/>
      <c r="AR418" s="256"/>
      <c r="AS418" s="256"/>
      <c r="AT418" s="256"/>
    </row>
    <row r="419" spans="1:46" ht="45" customHeight="1" x14ac:dyDescent="0.25">
      <c r="A419" s="254" t="s">
        <v>451</v>
      </c>
      <c r="B419" s="254"/>
      <c r="C419" s="254"/>
      <c r="D419" s="254"/>
      <c r="E419" s="254"/>
      <c r="F419" s="254"/>
      <c r="G419" s="254"/>
      <c r="H419" s="254"/>
      <c r="I419" s="254"/>
      <c r="J419" s="254"/>
      <c r="K419" s="254"/>
      <c r="L419" s="254"/>
      <c r="M419" s="254"/>
      <c r="N419" s="254"/>
      <c r="O419" s="254"/>
      <c r="P419" s="254"/>
      <c r="Q419" s="52">
        <v>1</v>
      </c>
      <c r="R419" s="256"/>
      <c r="S419" s="256"/>
      <c r="T419" s="256"/>
      <c r="U419" s="256"/>
      <c r="V419" s="256"/>
      <c r="W419" s="256"/>
      <c r="X419" s="256"/>
      <c r="Y419" s="256"/>
      <c r="Z419" s="256"/>
      <c r="AA419" s="256"/>
      <c r="AB419" s="256"/>
      <c r="AC419" s="256"/>
      <c r="AD419" s="256"/>
      <c r="AE419" s="256"/>
      <c r="AF419" s="52">
        <v>1</v>
      </c>
      <c r="AG419" s="256"/>
      <c r="AH419" s="256"/>
      <c r="AI419" s="256"/>
      <c r="AJ419" s="256"/>
      <c r="AK419" s="256"/>
      <c r="AL419" s="256"/>
      <c r="AM419" s="256"/>
      <c r="AN419" s="256"/>
      <c r="AO419" s="256"/>
      <c r="AP419" s="256"/>
      <c r="AQ419" s="256"/>
      <c r="AR419" s="256"/>
      <c r="AS419" s="256"/>
      <c r="AT419" s="256"/>
    </row>
    <row r="420" spans="1:46" ht="45" customHeight="1" x14ac:dyDescent="0.25">
      <c r="A420" s="254" t="s">
        <v>452</v>
      </c>
      <c r="B420" s="254"/>
      <c r="C420" s="254"/>
      <c r="D420" s="254"/>
      <c r="E420" s="254"/>
      <c r="F420" s="254"/>
      <c r="G420" s="254"/>
      <c r="H420" s="254"/>
      <c r="I420" s="254"/>
      <c r="J420" s="254"/>
      <c r="K420" s="254"/>
      <c r="L420" s="254"/>
      <c r="M420" s="254"/>
      <c r="N420" s="254"/>
      <c r="O420" s="254"/>
      <c r="P420" s="254"/>
      <c r="Q420" s="52">
        <v>1</v>
      </c>
      <c r="R420" s="255"/>
      <c r="S420" s="255"/>
      <c r="T420" s="255"/>
      <c r="U420" s="255"/>
      <c r="V420" s="255"/>
      <c r="W420" s="255"/>
      <c r="X420" s="255"/>
      <c r="Y420" s="255"/>
      <c r="Z420" s="255"/>
      <c r="AA420" s="255"/>
      <c r="AB420" s="255"/>
      <c r="AC420" s="255"/>
      <c r="AD420" s="255"/>
      <c r="AE420" s="255"/>
      <c r="AF420" s="52">
        <v>1</v>
      </c>
      <c r="AG420" s="255"/>
      <c r="AH420" s="255"/>
      <c r="AI420" s="255"/>
      <c r="AJ420" s="255"/>
      <c r="AK420" s="255"/>
      <c r="AL420" s="255"/>
      <c r="AM420" s="255"/>
      <c r="AN420" s="255"/>
      <c r="AO420" s="255"/>
      <c r="AP420" s="255"/>
      <c r="AQ420" s="255"/>
      <c r="AR420" s="255"/>
      <c r="AS420" s="255"/>
      <c r="AT420" s="255"/>
    </row>
    <row r="421" spans="1:46" ht="45" customHeight="1" x14ac:dyDescent="0.25">
      <c r="A421" s="254" t="s">
        <v>453</v>
      </c>
      <c r="B421" s="254"/>
      <c r="C421" s="254"/>
      <c r="D421" s="254"/>
      <c r="E421" s="254"/>
      <c r="F421" s="254"/>
      <c r="G421" s="254"/>
      <c r="H421" s="254"/>
      <c r="I421" s="254"/>
      <c r="J421" s="254"/>
      <c r="K421" s="254"/>
      <c r="L421" s="254"/>
      <c r="M421" s="254"/>
      <c r="N421" s="254"/>
      <c r="O421" s="254"/>
      <c r="P421" s="254"/>
      <c r="Q421" s="52">
        <v>0</v>
      </c>
      <c r="R421" s="255" t="s">
        <v>2702</v>
      </c>
      <c r="S421" s="255"/>
      <c r="T421" s="255"/>
      <c r="U421" s="255"/>
      <c r="V421" s="255"/>
      <c r="W421" s="255"/>
      <c r="X421" s="255"/>
      <c r="Y421" s="255"/>
      <c r="Z421" s="255"/>
      <c r="AA421" s="255"/>
      <c r="AB421" s="255"/>
      <c r="AC421" s="255"/>
      <c r="AD421" s="255"/>
      <c r="AE421" s="255"/>
      <c r="AF421" s="52">
        <v>0</v>
      </c>
      <c r="AG421" s="255" t="s">
        <v>2702</v>
      </c>
      <c r="AH421" s="255"/>
      <c r="AI421" s="255"/>
      <c r="AJ421" s="255"/>
      <c r="AK421" s="255"/>
      <c r="AL421" s="255"/>
      <c r="AM421" s="255"/>
      <c r="AN421" s="255"/>
      <c r="AO421" s="255"/>
      <c r="AP421" s="255"/>
      <c r="AQ421" s="255"/>
      <c r="AR421" s="255"/>
      <c r="AS421" s="255"/>
      <c r="AT421" s="255"/>
    </row>
    <row r="422" spans="1:46" ht="45" customHeight="1" x14ac:dyDescent="0.25">
      <c r="A422" s="254" t="s">
        <v>454</v>
      </c>
      <c r="B422" s="254"/>
      <c r="C422" s="254"/>
      <c r="D422" s="254"/>
      <c r="E422" s="254"/>
      <c r="F422" s="254"/>
      <c r="G422" s="254"/>
      <c r="H422" s="254"/>
      <c r="I422" s="254"/>
      <c r="J422" s="254"/>
      <c r="K422" s="254"/>
      <c r="L422" s="254"/>
      <c r="M422" s="254"/>
      <c r="N422" s="254"/>
      <c r="O422" s="254"/>
      <c r="P422" s="254"/>
      <c r="Q422" s="52">
        <v>1</v>
      </c>
      <c r="R422" s="255"/>
      <c r="S422" s="255"/>
      <c r="T422" s="255"/>
      <c r="U422" s="255"/>
      <c r="V422" s="255"/>
      <c r="W422" s="255"/>
      <c r="X422" s="255"/>
      <c r="Y422" s="255"/>
      <c r="Z422" s="255"/>
      <c r="AA422" s="255"/>
      <c r="AB422" s="255"/>
      <c r="AC422" s="255"/>
      <c r="AD422" s="255"/>
      <c r="AE422" s="255"/>
      <c r="AF422" s="52">
        <v>1</v>
      </c>
      <c r="AG422" s="255"/>
      <c r="AH422" s="255"/>
      <c r="AI422" s="255"/>
      <c r="AJ422" s="255"/>
      <c r="AK422" s="255"/>
      <c r="AL422" s="255"/>
      <c r="AM422" s="255"/>
      <c r="AN422" s="255"/>
      <c r="AO422" s="255"/>
      <c r="AP422" s="255"/>
      <c r="AQ422" s="255"/>
      <c r="AR422" s="255"/>
      <c r="AS422" s="255"/>
      <c r="AT422" s="255"/>
    </row>
    <row r="423" spans="1:46" ht="45" customHeight="1" x14ac:dyDescent="0.25">
      <c r="A423" s="254" t="s">
        <v>455</v>
      </c>
      <c r="B423" s="254"/>
      <c r="C423" s="254"/>
      <c r="D423" s="254"/>
      <c r="E423" s="254"/>
      <c r="F423" s="254"/>
      <c r="G423" s="254"/>
      <c r="H423" s="254"/>
      <c r="I423" s="254"/>
      <c r="J423" s="254"/>
      <c r="K423" s="254"/>
      <c r="L423" s="254"/>
      <c r="M423" s="254"/>
      <c r="N423" s="254"/>
      <c r="O423" s="254"/>
      <c r="P423" s="254"/>
      <c r="Q423" s="52">
        <v>1</v>
      </c>
      <c r="R423" s="256"/>
      <c r="S423" s="256"/>
      <c r="T423" s="256"/>
      <c r="U423" s="256"/>
      <c r="V423" s="256"/>
      <c r="W423" s="256"/>
      <c r="X423" s="256"/>
      <c r="Y423" s="256"/>
      <c r="Z423" s="256"/>
      <c r="AA423" s="256"/>
      <c r="AB423" s="256"/>
      <c r="AC423" s="256"/>
      <c r="AD423" s="256"/>
      <c r="AE423" s="256"/>
      <c r="AF423" s="52">
        <v>1</v>
      </c>
      <c r="AG423" s="256"/>
      <c r="AH423" s="256"/>
      <c r="AI423" s="256"/>
      <c r="AJ423" s="256"/>
      <c r="AK423" s="256"/>
      <c r="AL423" s="256"/>
      <c r="AM423" s="256"/>
      <c r="AN423" s="256"/>
      <c r="AO423" s="256"/>
      <c r="AP423" s="256"/>
      <c r="AQ423" s="256"/>
      <c r="AR423" s="256"/>
      <c r="AS423" s="256"/>
      <c r="AT423" s="256"/>
    </row>
    <row r="424" spans="1:46" ht="45" customHeight="1" x14ac:dyDescent="0.25">
      <c r="A424" s="254" t="s">
        <v>456</v>
      </c>
      <c r="B424" s="254"/>
      <c r="C424" s="254"/>
      <c r="D424" s="254"/>
      <c r="E424" s="254"/>
      <c r="F424" s="254"/>
      <c r="G424" s="254"/>
      <c r="H424" s="254"/>
      <c r="I424" s="254"/>
      <c r="J424" s="254"/>
      <c r="K424" s="254"/>
      <c r="L424" s="254"/>
      <c r="M424" s="254"/>
      <c r="N424" s="254"/>
      <c r="O424" s="254"/>
      <c r="P424" s="254"/>
      <c r="Q424" s="52">
        <v>1</v>
      </c>
      <c r="R424" s="256"/>
      <c r="S424" s="256"/>
      <c r="T424" s="256"/>
      <c r="U424" s="256"/>
      <c r="V424" s="256"/>
      <c r="W424" s="256"/>
      <c r="X424" s="256"/>
      <c r="Y424" s="256"/>
      <c r="Z424" s="256"/>
      <c r="AA424" s="256"/>
      <c r="AB424" s="256"/>
      <c r="AC424" s="256"/>
      <c r="AD424" s="256"/>
      <c r="AE424" s="256"/>
      <c r="AF424" s="52">
        <v>1</v>
      </c>
      <c r="AG424" s="256"/>
      <c r="AH424" s="256"/>
      <c r="AI424" s="256"/>
      <c r="AJ424" s="256"/>
      <c r="AK424" s="256"/>
      <c r="AL424" s="256"/>
      <c r="AM424" s="256"/>
      <c r="AN424" s="256"/>
      <c r="AO424" s="256"/>
      <c r="AP424" s="256"/>
      <c r="AQ424" s="256"/>
      <c r="AR424" s="256"/>
      <c r="AS424" s="256"/>
      <c r="AT424" s="256"/>
    </row>
    <row r="425" spans="1:46" ht="45" customHeight="1" x14ac:dyDescent="0.25">
      <c r="A425" s="254" t="s">
        <v>457</v>
      </c>
      <c r="B425" s="254"/>
      <c r="C425" s="254"/>
      <c r="D425" s="254"/>
      <c r="E425" s="254"/>
      <c r="F425" s="254"/>
      <c r="G425" s="254"/>
      <c r="H425" s="254"/>
      <c r="I425" s="254"/>
      <c r="J425" s="254"/>
      <c r="K425" s="254"/>
      <c r="L425" s="254"/>
      <c r="M425" s="254"/>
      <c r="N425" s="254"/>
      <c r="O425" s="254"/>
      <c r="P425" s="254"/>
      <c r="Q425" s="52">
        <v>1</v>
      </c>
      <c r="R425" s="256"/>
      <c r="S425" s="256"/>
      <c r="T425" s="256"/>
      <c r="U425" s="256"/>
      <c r="V425" s="256"/>
      <c r="W425" s="256"/>
      <c r="X425" s="256"/>
      <c r="Y425" s="256"/>
      <c r="Z425" s="256"/>
      <c r="AA425" s="256"/>
      <c r="AB425" s="256"/>
      <c r="AC425" s="256"/>
      <c r="AD425" s="256"/>
      <c r="AE425" s="256"/>
      <c r="AF425" s="52">
        <v>1</v>
      </c>
      <c r="AG425" s="256"/>
      <c r="AH425" s="256"/>
      <c r="AI425" s="256"/>
      <c r="AJ425" s="256"/>
      <c r="AK425" s="256"/>
      <c r="AL425" s="256"/>
      <c r="AM425" s="256"/>
      <c r="AN425" s="256"/>
      <c r="AO425" s="256"/>
      <c r="AP425" s="256"/>
      <c r="AQ425" s="256"/>
      <c r="AR425" s="256"/>
      <c r="AS425" s="256"/>
      <c r="AT425" s="256"/>
    </row>
    <row r="426" spans="1:46" ht="45" customHeight="1" x14ac:dyDescent="0.25">
      <c r="A426" s="254" t="s">
        <v>458</v>
      </c>
      <c r="B426" s="254"/>
      <c r="C426" s="254"/>
      <c r="D426" s="254"/>
      <c r="E426" s="254"/>
      <c r="F426" s="254"/>
      <c r="G426" s="254"/>
      <c r="H426" s="254"/>
      <c r="I426" s="254"/>
      <c r="J426" s="254"/>
      <c r="K426" s="254"/>
      <c r="L426" s="254"/>
      <c r="M426" s="254"/>
      <c r="N426" s="254"/>
      <c r="O426" s="254"/>
      <c r="P426" s="254"/>
      <c r="Q426" s="52">
        <v>1</v>
      </c>
      <c r="R426" s="256"/>
      <c r="S426" s="256"/>
      <c r="T426" s="256"/>
      <c r="U426" s="256"/>
      <c r="V426" s="256"/>
      <c r="W426" s="256"/>
      <c r="X426" s="256"/>
      <c r="Y426" s="256"/>
      <c r="Z426" s="256"/>
      <c r="AA426" s="256"/>
      <c r="AB426" s="256"/>
      <c r="AC426" s="256"/>
      <c r="AD426" s="256"/>
      <c r="AE426" s="256"/>
      <c r="AF426" s="52">
        <v>1</v>
      </c>
      <c r="AG426" s="256"/>
      <c r="AH426" s="256"/>
      <c r="AI426" s="256"/>
      <c r="AJ426" s="256"/>
      <c r="AK426" s="256"/>
      <c r="AL426" s="256"/>
      <c r="AM426" s="256"/>
      <c r="AN426" s="256"/>
      <c r="AO426" s="256"/>
      <c r="AP426" s="256"/>
      <c r="AQ426" s="256"/>
      <c r="AR426" s="256"/>
      <c r="AS426" s="256"/>
      <c r="AT426" s="256"/>
    </row>
    <row r="427" spans="1:46" ht="45" customHeight="1" x14ac:dyDescent="0.25">
      <c r="A427" s="254" t="s">
        <v>459</v>
      </c>
      <c r="B427" s="254"/>
      <c r="C427" s="254"/>
      <c r="D427" s="254"/>
      <c r="E427" s="254"/>
      <c r="F427" s="254"/>
      <c r="G427" s="254"/>
      <c r="H427" s="254"/>
      <c r="I427" s="254"/>
      <c r="J427" s="254"/>
      <c r="K427" s="254"/>
      <c r="L427" s="254"/>
      <c r="M427" s="254"/>
      <c r="N427" s="254"/>
      <c r="O427" s="254"/>
      <c r="P427" s="254"/>
      <c r="Q427" s="52">
        <v>1</v>
      </c>
      <c r="R427" s="255"/>
      <c r="S427" s="255"/>
      <c r="T427" s="255"/>
      <c r="U427" s="255"/>
      <c r="V427" s="255"/>
      <c r="W427" s="255"/>
      <c r="X427" s="255"/>
      <c r="Y427" s="255"/>
      <c r="Z427" s="255"/>
      <c r="AA427" s="255"/>
      <c r="AB427" s="255"/>
      <c r="AC427" s="255"/>
      <c r="AD427" s="255"/>
      <c r="AE427" s="255"/>
      <c r="AF427" s="52">
        <v>1</v>
      </c>
      <c r="AG427" s="255"/>
      <c r="AH427" s="255"/>
      <c r="AI427" s="255"/>
      <c r="AJ427" s="255"/>
      <c r="AK427" s="255"/>
      <c r="AL427" s="255"/>
      <c r="AM427" s="255"/>
      <c r="AN427" s="255"/>
      <c r="AO427" s="255"/>
      <c r="AP427" s="255"/>
      <c r="AQ427" s="255"/>
      <c r="AR427" s="255"/>
      <c r="AS427" s="255"/>
      <c r="AT427" s="255"/>
    </row>
    <row r="428" spans="1:46" ht="45" customHeight="1" x14ac:dyDescent="0.25">
      <c r="A428" s="254" t="s">
        <v>460</v>
      </c>
      <c r="B428" s="254"/>
      <c r="C428" s="254"/>
      <c r="D428" s="254"/>
      <c r="E428" s="254"/>
      <c r="F428" s="254"/>
      <c r="G428" s="254"/>
      <c r="H428" s="254"/>
      <c r="I428" s="254"/>
      <c r="J428" s="254"/>
      <c r="K428" s="254"/>
      <c r="L428" s="254"/>
      <c r="M428" s="254"/>
      <c r="N428" s="254"/>
      <c r="O428" s="254"/>
      <c r="P428" s="254"/>
      <c r="Q428" s="52">
        <v>1</v>
      </c>
      <c r="R428" s="255" t="s">
        <v>461</v>
      </c>
      <c r="S428" s="255"/>
      <c r="T428" s="255"/>
      <c r="U428" s="255"/>
      <c r="V428" s="255"/>
      <c r="W428" s="255"/>
      <c r="X428" s="255"/>
      <c r="Y428" s="255"/>
      <c r="Z428" s="255"/>
      <c r="AA428" s="255"/>
      <c r="AB428" s="255"/>
      <c r="AC428" s="255"/>
      <c r="AD428" s="255"/>
      <c r="AE428" s="255"/>
      <c r="AF428" s="52">
        <v>1</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462</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463</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464</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465</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466</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467</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468</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469</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470</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323</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471</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472</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473</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474</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475</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476</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477</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478</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479</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480</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481</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482</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483</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484</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485</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486</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487</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488</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489</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490</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491</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313</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314</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315</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316</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492</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7</v>
      </c>
      <c r="AH496" s="261"/>
      <c r="AI496" s="261"/>
      <c r="AJ496" s="261"/>
      <c r="AK496" s="261"/>
      <c r="AL496" s="261"/>
      <c r="AM496" s="261"/>
      <c r="AN496" s="261"/>
      <c r="AO496" s="261"/>
      <c r="AP496" s="261"/>
      <c r="AQ496" s="261"/>
      <c r="AR496" s="261"/>
      <c r="AS496" s="261"/>
      <c r="AT496" s="261"/>
    </row>
    <row r="497" spans="1:46" ht="104.4"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t="s">
        <v>494</v>
      </c>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495</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496</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497</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498</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499</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500</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501</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502</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503</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504</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505</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506</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507</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508</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509</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510</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511</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512</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513</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514</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515</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516</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517</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518</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519</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520</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521</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522</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523</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524</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525</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526</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527</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528</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529</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530</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531</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532</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533</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534</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512</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513</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514</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515</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535</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537</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305</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538</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539</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540</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541</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542</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543</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544</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545</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546</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547</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548</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549</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550</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551</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552</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553</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554</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555</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556</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557</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558</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559</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560</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561</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562</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563</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565</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397</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470</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566</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567</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568</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569</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570</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571</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572</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573</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574</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575</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576</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269</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270</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271</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272</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577</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578</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579</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580</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581</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582</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583</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584</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585</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586</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587</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588</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589</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590</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591</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592</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593</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594</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595</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596</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597</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598</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599</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600</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601</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602</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603</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604</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605</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606</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607</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608</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609</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610</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611</v>
      </c>
      <c r="B681" s="254"/>
      <c r="C681" s="254"/>
      <c r="D681" s="254"/>
      <c r="E681" s="254"/>
      <c r="F681" s="254"/>
      <c r="G681" s="254"/>
      <c r="H681" s="254"/>
      <c r="I681" s="254"/>
      <c r="J681" s="254"/>
      <c r="K681" s="254"/>
      <c r="L681" s="254"/>
      <c r="M681" s="254"/>
      <c r="N681" s="254"/>
      <c r="O681" s="254"/>
      <c r="P681" s="254"/>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612</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613</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614</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615</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616</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617</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618</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619</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620</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621</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622</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623</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624</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593</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625</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595</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596</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626</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627</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628</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600</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629</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630</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631</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632</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633</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634</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635</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636</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637</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638</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639</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640</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641</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642</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643</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644</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645</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646</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647</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648</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649</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650</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651</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652</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653</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654</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655</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656</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657</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658</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659</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660</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661</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662</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663</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664</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665</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666</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667</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668</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669</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670</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671</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672</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673</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674</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675</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676</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677</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678</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679</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680</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681</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682</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683</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684</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685</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686</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687</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688</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689</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690</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691</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692</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693</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694</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695</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696</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697</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698</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699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700</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701</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702</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703</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704</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705</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706</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707</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708</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709</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710</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711</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712</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713</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714</v>
      </c>
      <c r="B819" s="254"/>
      <c r="C819" s="254"/>
      <c r="D819" s="254"/>
      <c r="E819" s="254"/>
      <c r="F819" s="254"/>
      <c r="G819" s="254"/>
      <c r="H819" s="254"/>
      <c r="I819" s="254"/>
      <c r="J819" s="254"/>
      <c r="K819" s="254"/>
      <c r="L819" s="254"/>
      <c r="M819" s="254"/>
      <c r="N819" s="254"/>
      <c r="O819" s="254"/>
      <c r="P819" s="254"/>
      <c r="Q819" s="52">
        <v>2</v>
      </c>
      <c r="R819" s="255"/>
      <c r="S819" s="255"/>
      <c r="T819" s="255"/>
      <c r="U819" s="255"/>
      <c r="V819" s="255"/>
      <c r="W819" s="255"/>
      <c r="X819" s="255"/>
      <c r="Y819" s="255"/>
      <c r="Z819" s="255"/>
      <c r="AA819" s="255"/>
      <c r="AB819" s="255"/>
      <c r="AC819" s="255"/>
      <c r="AD819" s="255"/>
      <c r="AE819" s="255"/>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715</v>
      </c>
      <c r="B822" s="254"/>
      <c r="C822" s="254"/>
      <c r="D822" s="254"/>
      <c r="E822" s="254"/>
      <c r="F822" s="254"/>
      <c r="G822" s="254"/>
      <c r="H822" s="254"/>
      <c r="I822" s="254"/>
      <c r="J822" s="254"/>
      <c r="K822" s="254"/>
      <c r="L822" s="254"/>
      <c r="M822" s="254"/>
      <c r="N822" s="254"/>
      <c r="O822" s="254"/>
      <c r="P822" s="254"/>
      <c r="Q822" s="52">
        <v>2</v>
      </c>
      <c r="R822" s="255"/>
      <c r="S822" s="255"/>
      <c r="T822" s="255"/>
      <c r="U822" s="255"/>
      <c r="V822" s="255"/>
      <c r="W822" s="255"/>
      <c r="X822" s="255"/>
      <c r="Y822" s="255"/>
      <c r="Z822" s="255"/>
      <c r="AA822" s="255"/>
      <c r="AB822" s="255"/>
      <c r="AC822" s="255"/>
      <c r="AD822" s="255"/>
      <c r="AE822" s="255"/>
      <c r="AF822" s="52">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716</v>
      </c>
      <c r="B823" s="254"/>
      <c r="C823" s="254"/>
      <c r="D823" s="254"/>
      <c r="E823" s="254"/>
      <c r="F823" s="254"/>
      <c r="G823" s="254"/>
      <c r="H823" s="254"/>
      <c r="I823" s="254"/>
      <c r="J823" s="254"/>
      <c r="K823" s="254"/>
      <c r="L823" s="254"/>
      <c r="M823" s="254"/>
      <c r="N823" s="254"/>
      <c r="O823" s="254"/>
      <c r="P823" s="254"/>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717</v>
      </c>
      <c r="B824" s="254"/>
      <c r="C824" s="254"/>
      <c r="D824" s="254"/>
      <c r="E824" s="254"/>
      <c r="F824" s="254"/>
      <c r="G824" s="254"/>
      <c r="H824" s="254"/>
      <c r="I824" s="254"/>
      <c r="J824" s="254"/>
      <c r="K824" s="254"/>
      <c r="L824" s="254"/>
      <c r="M824" s="254"/>
      <c r="N824" s="254"/>
      <c r="O824" s="254"/>
      <c r="P824" s="254"/>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718</v>
      </c>
      <c r="B825" s="254"/>
      <c r="C825" s="254"/>
      <c r="D825" s="254"/>
      <c r="E825" s="254"/>
      <c r="F825" s="254"/>
      <c r="G825" s="254"/>
      <c r="H825" s="254"/>
      <c r="I825" s="254"/>
      <c r="J825" s="254"/>
      <c r="K825" s="254"/>
      <c r="L825" s="254"/>
      <c r="M825" s="254"/>
      <c r="N825" s="254"/>
      <c r="O825" s="254"/>
      <c r="P825" s="254"/>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719</v>
      </c>
      <c r="B826" s="254"/>
      <c r="C826" s="254"/>
      <c r="D826" s="254"/>
      <c r="E826" s="254"/>
      <c r="F826" s="254"/>
      <c r="G826" s="254"/>
      <c r="H826" s="254"/>
      <c r="I826" s="254"/>
      <c r="J826" s="254"/>
      <c r="K826" s="254"/>
      <c r="L826" s="254"/>
      <c r="M826" s="254"/>
      <c r="N826" s="254"/>
      <c r="O826" s="254"/>
      <c r="P826" s="254"/>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720</v>
      </c>
      <c r="B827" s="254"/>
      <c r="C827" s="254"/>
      <c r="D827" s="254"/>
      <c r="E827" s="254"/>
      <c r="F827" s="254"/>
      <c r="G827" s="254"/>
      <c r="H827" s="254"/>
      <c r="I827" s="254"/>
      <c r="J827" s="254"/>
      <c r="K827" s="254"/>
      <c r="L827" s="254"/>
      <c r="M827" s="254"/>
      <c r="N827" s="254"/>
      <c r="O827" s="254"/>
      <c r="P827" s="254"/>
      <c r="Q827" s="52">
        <v>2</v>
      </c>
      <c r="R827" s="255"/>
      <c r="S827" s="255"/>
      <c r="T827" s="255"/>
      <c r="U827" s="255"/>
      <c r="V827" s="255"/>
      <c r="W827" s="255"/>
      <c r="X827" s="255"/>
      <c r="Y827" s="255"/>
      <c r="Z827" s="255"/>
      <c r="AA827" s="255"/>
      <c r="AB827" s="255"/>
      <c r="AC827" s="255"/>
      <c r="AD827" s="255"/>
      <c r="AE827" s="255"/>
      <c r="AF827" s="52">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721</v>
      </c>
      <c r="B828" s="254"/>
      <c r="C828" s="254"/>
      <c r="D828" s="254"/>
      <c r="E828" s="254"/>
      <c r="F828" s="254"/>
      <c r="G828" s="254"/>
      <c r="H828" s="254"/>
      <c r="I828" s="254"/>
      <c r="J828" s="254"/>
      <c r="K828" s="254"/>
      <c r="L828" s="254"/>
      <c r="M828" s="254"/>
      <c r="N828" s="254"/>
      <c r="O828" s="254"/>
      <c r="P828" s="254"/>
      <c r="Q828" s="52">
        <v>2</v>
      </c>
      <c r="R828" s="255"/>
      <c r="S828" s="255"/>
      <c r="T828" s="255"/>
      <c r="U828" s="255"/>
      <c r="V828" s="255"/>
      <c r="W828" s="255"/>
      <c r="X828" s="255"/>
      <c r="Y828" s="255"/>
      <c r="Z828" s="255"/>
      <c r="AA828" s="255"/>
      <c r="AB828" s="255"/>
      <c r="AC828" s="255"/>
      <c r="AD828" s="255"/>
      <c r="AE828" s="255"/>
      <c r="AF828" s="52">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722</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80.000000000000028</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188</v>
      </c>
      <c r="B837" s="254"/>
      <c r="C837" s="254"/>
      <c r="D837" s="254"/>
      <c r="E837" s="254"/>
      <c r="F837" s="254"/>
      <c r="G837" s="254"/>
      <c r="H837" s="254"/>
      <c r="I837" s="254"/>
      <c r="J837" s="254"/>
      <c r="K837" s="254"/>
      <c r="L837" s="254"/>
      <c r="M837" s="254"/>
      <c r="N837" s="254"/>
      <c r="O837" s="254"/>
      <c r="P837" s="254"/>
      <c r="Q837" s="52">
        <v>1</v>
      </c>
      <c r="R837" s="255" t="s">
        <v>723</v>
      </c>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1</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724</v>
      </c>
      <c r="B839" s="254"/>
      <c r="C839" s="254"/>
      <c r="D839" s="254"/>
      <c r="E839" s="254"/>
      <c r="F839" s="254"/>
      <c r="G839" s="254"/>
      <c r="H839" s="254"/>
      <c r="I839" s="254"/>
      <c r="J839" s="254"/>
      <c r="K839" s="254"/>
      <c r="L839" s="254"/>
      <c r="M839" s="254"/>
      <c r="N839" s="254"/>
      <c r="O839" s="254"/>
      <c r="P839" s="254"/>
      <c r="Q839" s="52">
        <v>1</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725</v>
      </c>
      <c r="B840" s="254"/>
      <c r="C840" s="254"/>
      <c r="D840" s="254"/>
      <c r="E840" s="254"/>
      <c r="F840" s="254"/>
      <c r="G840" s="254"/>
      <c r="H840" s="254"/>
      <c r="I840" s="254"/>
      <c r="J840" s="254"/>
      <c r="K840" s="254"/>
      <c r="L840" s="254"/>
      <c r="M840" s="254"/>
      <c r="N840" s="254"/>
      <c r="O840" s="254"/>
      <c r="P840" s="254"/>
      <c r="Q840" s="52">
        <v>1</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726</v>
      </c>
      <c r="B841" s="254"/>
      <c r="C841" s="254"/>
      <c r="D841" s="254"/>
      <c r="E841" s="254"/>
      <c r="F841" s="254"/>
      <c r="G841" s="254"/>
      <c r="H841" s="254"/>
      <c r="I841" s="254"/>
      <c r="J841" s="254"/>
      <c r="K841" s="254"/>
      <c r="L841" s="254"/>
      <c r="M841" s="254"/>
      <c r="N841" s="254"/>
      <c r="O841" s="254"/>
      <c r="P841" s="254"/>
      <c r="Q841" s="52">
        <v>1</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727</v>
      </c>
      <c r="B842" s="254"/>
      <c r="C842" s="254"/>
      <c r="D842" s="254"/>
      <c r="E842" s="254"/>
      <c r="F842" s="254"/>
      <c r="G842" s="254"/>
      <c r="H842" s="254"/>
      <c r="I842" s="254"/>
      <c r="J842" s="254"/>
      <c r="K842" s="254"/>
      <c r="L842" s="254"/>
      <c r="M842" s="254"/>
      <c r="N842" s="254"/>
      <c r="O842" s="254"/>
      <c r="P842" s="254"/>
      <c r="Q842" s="52">
        <v>1</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728</v>
      </c>
      <c r="B843" s="254"/>
      <c r="C843" s="254"/>
      <c r="D843" s="254"/>
      <c r="E843" s="254"/>
      <c r="F843" s="254"/>
      <c r="G843" s="254"/>
      <c r="H843" s="254"/>
      <c r="I843" s="254"/>
      <c r="J843" s="254"/>
      <c r="K843" s="254"/>
      <c r="L843" s="254"/>
      <c r="M843" s="254"/>
      <c r="N843" s="254"/>
      <c r="O843" s="254"/>
      <c r="P843" s="254"/>
      <c r="Q843" s="52">
        <v>1</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729</v>
      </c>
      <c r="B844" s="254"/>
      <c r="C844" s="254"/>
      <c r="D844" s="254"/>
      <c r="E844" s="254"/>
      <c r="F844" s="254"/>
      <c r="G844" s="254"/>
      <c r="H844" s="254"/>
      <c r="I844" s="254"/>
      <c r="J844" s="254"/>
      <c r="K844" s="254"/>
      <c r="L844" s="254"/>
      <c r="M844" s="254"/>
      <c r="N844" s="254"/>
      <c r="O844" s="254"/>
      <c r="P844" s="254"/>
      <c r="Q844" s="52">
        <v>1</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730</v>
      </c>
      <c r="B845" s="254"/>
      <c r="C845" s="254"/>
      <c r="D845" s="254"/>
      <c r="E845" s="254"/>
      <c r="F845" s="254"/>
      <c r="G845" s="254"/>
      <c r="H845" s="254"/>
      <c r="I845" s="254"/>
      <c r="J845" s="254"/>
      <c r="K845" s="254"/>
      <c r="L845" s="254"/>
      <c r="M845" s="254"/>
      <c r="N845" s="254"/>
      <c r="O845" s="254"/>
      <c r="P845" s="254"/>
      <c r="Q845" s="52">
        <v>1</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731</v>
      </c>
      <c r="B846" s="254"/>
      <c r="C846" s="254"/>
      <c r="D846" s="254"/>
      <c r="E846" s="254"/>
      <c r="F846" s="254"/>
      <c r="G846" s="254"/>
      <c r="H846" s="254"/>
      <c r="I846" s="254"/>
      <c r="J846" s="254"/>
      <c r="K846" s="254"/>
      <c r="L846" s="254"/>
      <c r="M846" s="254"/>
      <c r="N846" s="254"/>
      <c r="O846" s="254"/>
      <c r="P846" s="254"/>
      <c r="Q846" s="52">
        <v>1</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732</v>
      </c>
      <c r="B847" s="254"/>
      <c r="C847" s="254"/>
      <c r="D847" s="254"/>
      <c r="E847" s="254"/>
      <c r="F847" s="254"/>
      <c r="G847" s="254"/>
      <c r="H847" s="254"/>
      <c r="I847" s="254"/>
      <c r="J847" s="254"/>
      <c r="K847" s="254"/>
      <c r="L847" s="254"/>
      <c r="M847" s="254"/>
      <c r="N847" s="254"/>
      <c r="O847" s="254"/>
      <c r="P847" s="254"/>
      <c r="Q847" s="52">
        <v>1</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733</v>
      </c>
      <c r="B848" s="254"/>
      <c r="C848" s="254"/>
      <c r="D848" s="254"/>
      <c r="E848" s="254"/>
      <c r="F848" s="254"/>
      <c r="G848" s="254"/>
      <c r="H848" s="254"/>
      <c r="I848" s="254"/>
      <c r="J848" s="254"/>
      <c r="K848" s="254"/>
      <c r="L848" s="254"/>
      <c r="M848" s="254"/>
      <c r="N848" s="254"/>
      <c r="O848" s="254"/>
      <c r="P848" s="254"/>
      <c r="Q848" s="52">
        <v>1</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734</v>
      </c>
      <c r="B849" s="254"/>
      <c r="C849" s="254"/>
      <c r="D849" s="254"/>
      <c r="E849" s="254"/>
      <c r="F849" s="254"/>
      <c r="G849" s="254"/>
      <c r="H849" s="254"/>
      <c r="I849" s="254"/>
      <c r="J849" s="254"/>
      <c r="K849" s="254"/>
      <c r="L849" s="254"/>
      <c r="M849" s="254"/>
      <c r="N849" s="254"/>
      <c r="O849" s="254"/>
      <c r="P849" s="254"/>
      <c r="Q849" s="52">
        <v>1</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735</v>
      </c>
      <c r="B850" s="254"/>
      <c r="C850" s="254"/>
      <c r="D850" s="254"/>
      <c r="E850" s="254"/>
      <c r="F850" s="254"/>
      <c r="G850" s="254"/>
      <c r="H850" s="254"/>
      <c r="I850" s="254"/>
      <c r="J850" s="254"/>
      <c r="K850" s="254"/>
      <c r="L850" s="254"/>
      <c r="M850" s="254"/>
      <c r="N850" s="254"/>
      <c r="O850" s="254"/>
      <c r="P850" s="254"/>
      <c r="Q850" s="52">
        <v>1</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736</v>
      </c>
      <c r="B851" s="254"/>
      <c r="C851" s="254"/>
      <c r="D851" s="254"/>
      <c r="E851" s="254"/>
      <c r="F851" s="254"/>
      <c r="G851" s="254"/>
      <c r="H851" s="254"/>
      <c r="I851" s="254"/>
      <c r="J851" s="254"/>
      <c r="K851" s="254"/>
      <c r="L851" s="254"/>
      <c r="M851" s="254"/>
      <c r="N851" s="254"/>
      <c r="O851" s="254"/>
      <c r="P851" s="254"/>
      <c r="Q851" s="52">
        <v>1</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737</v>
      </c>
      <c r="B852" s="254"/>
      <c r="C852" s="254"/>
      <c r="D852" s="254"/>
      <c r="E852" s="254"/>
      <c r="F852" s="254"/>
      <c r="G852" s="254"/>
      <c r="H852" s="254"/>
      <c r="I852" s="254"/>
      <c r="J852" s="254"/>
      <c r="K852" s="254"/>
      <c r="L852" s="254"/>
      <c r="M852" s="254"/>
      <c r="N852" s="254"/>
      <c r="O852" s="254"/>
      <c r="P852" s="254"/>
      <c r="Q852" s="52">
        <v>1</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738</v>
      </c>
      <c r="B853" s="254"/>
      <c r="C853" s="254"/>
      <c r="D853" s="254"/>
      <c r="E853" s="254"/>
      <c r="F853" s="254"/>
      <c r="G853" s="254"/>
      <c r="H853" s="254"/>
      <c r="I853" s="254"/>
      <c r="J853" s="254"/>
      <c r="K853" s="254"/>
      <c r="L853" s="254"/>
      <c r="M853" s="254"/>
      <c r="N853" s="254"/>
      <c r="O853" s="254"/>
      <c r="P853" s="254"/>
      <c r="Q853" s="52">
        <v>1</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739</v>
      </c>
      <c r="B854" s="254"/>
      <c r="C854" s="254"/>
      <c r="D854" s="254"/>
      <c r="E854" s="254"/>
      <c r="F854" s="254"/>
      <c r="G854" s="254"/>
      <c r="H854" s="254"/>
      <c r="I854" s="254"/>
      <c r="J854" s="254"/>
      <c r="K854" s="254"/>
      <c r="L854" s="254"/>
      <c r="M854" s="254"/>
      <c r="N854" s="254"/>
      <c r="O854" s="254"/>
      <c r="P854" s="254"/>
      <c r="Q854" s="52">
        <v>1</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740</v>
      </c>
      <c r="B855" s="254"/>
      <c r="C855" s="254"/>
      <c r="D855" s="254"/>
      <c r="E855" s="254"/>
      <c r="F855" s="254"/>
      <c r="G855" s="254"/>
      <c r="H855" s="254"/>
      <c r="I855" s="254"/>
      <c r="J855" s="254"/>
      <c r="K855" s="254"/>
      <c r="L855" s="254"/>
      <c r="M855" s="254"/>
      <c r="N855" s="254"/>
      <c r="O855" s="254"/>
      <c r="P855" s="254"/>
      <c r="Q855" s="52">
        <v>1</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741</v>
      </c>
      <c r="B856" s="254"/>
      <c r="C856" s="254"/>
      <c r="D856" s="254"/>
      <c r="E856" s="254"/>
      <c r="F856" s="254"/>
      <c r="G856" s="254"/>
      <c r="H856" s="254"/>
      <c r="I856" s="254"/>
      <c r="J856" s="254"/>
      <c r="K856" s="254"/>
      <c r="L856" s="254"/>
      <c r="M856" s="254"/>
      <c r="N856" s="254"/>
      <c r="O856" s="254"/>
      <c r="P856" s="254"/>
      <c r="Q856" s="52">
        <v>1</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742</v>
      </c>
      <c r="B857" s="254"/>
      <c r="C857" s="254"/>
      <c r="D857" s="254"/>
      <c r="E857" s="254"/>
      <c r="F857" s="254"/>
      <c r="G857" s="254"/>
      <c r="H857" s="254"/>
      <c r="I857" s="254"/>
      <c r="J857" s="254"/>
      <c r="K857" s="254"/>
      <c r="L857" s="254"/>
      <c r="M857" s="254"/>
      <c r="N857" s="254"/>
      <c r="O857" s="254"/>
      <c r="P857" s="254"/>
      <c r="Q857" s="52">
        <v>1</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743</v>
      </c>
      <c r="B858" s="254"/>
      <c r="C858" s="254"/>
      <c r="D858" s="254"/>
      <c r="E858" s="254"/>
      <c r="F858" s="254"/>
      <c r="G858" s="254"/>
      <c r="H858" s="254"/>
      <c r="I858" s="254"/>
      <c r="J858" s="254"/>
      <c r="K858" s="254"/>
      <c r="L858" s="254"/>
      <c r="M858" s="254"/>
      <c r="N858" s="254"/>
      <c r="O858" s="254"/>
      <c r="P858" s="254"/>
      <c r="Q858" s="52">
        <v>1</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744</v>
      </c>
      <c r="B859" s="254"/>
      <c r="C859" s="254"/>
      <c r="D859" s="254"/>
      <c r="E859" s="254"/>
      <c r="F859" s="254"/>
      <c r="G859" s="254"/>
      <c r="H859" s="254"/>
      <c r="I859" s="254"/>
      <c r="J859" s="254"/>
      <c r="K859" s="254"/>
      <c r="L859" s="254"/>
      <c r="M859" s="254"/>
      <c r="N859" s="254"/>
      <c r="O859" s="254"/>
      <c r="P859" s="254"/>
      <c r="Q859" s="52">
        <v>1</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745</v>
      </c>
      <c r="B860" s="254"/>
      <c r="C860" s="254"/>
      <c r="D860" s="254"/>
      <c r="E860" s="254"/>
      <c r="F860" s="254"/>
      <c r="G860" s="254"/>
      <c r="H860" s="254"/>
      <c r="I860" s="254"/>
      <c r="J860" s="254"/>
      <c r="K860" s="254"/>
      <c r="L860" s="254"/>
      <c r="M860" s="254"/>
      <c r="N860" s="254"/>
      <c r="O860" s="254"/>
      <c r="P860" s="254"/>
      <c r="Q860" s="52">
        <v>1</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746</v>
      </c>
      <c r="B861" s="254"/>
      <c r="C861" s="254"/>
      <c r="D861" s="254"/>
      <c r="E861" s="254"/>
      <c r="F861" s="254"/>
      <c r="G861" s="254"/>
      <c r="H861" s="254"/>
      <c r="I861" s="254"/>
      <c r="J861" s="254"/>
      <c r="K861" s="254"/>
      <c r="L861" s="254"/>
      <c r="M861" s="254"/>
      <c r="N861" s="254"/>
      <c r="O861" s="254"/>
      <c r="P861" s="254"/>
      <c r="Q861" s="52">
        <v>1</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747</v>
      </c>
      <c r="B862" s="254"/>
      <c r="C862" s="254"/>
      <c r="D862" s="254"/>
      <c r="E862" s="254"/>
      <c r="F862" s="254"/>
      <c r="G862" s="254"/>
      <c r="H862" s="254"/>
      <c r="I862" s="254"/>
      <c r="J862" s="254"/>
      <c r="K862" s="254"/>
      <c r="L862" s="254"/>
      <c r="M862" s="254"/>
      <c r="N862" s="254"/>
      <c r="O862" s="254"/>
      <c r="P862" s="254"/>
      <c r="Q862" s="52">
        <v>1</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748</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749</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750</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751</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752</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753</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7</v>
      </c>
      <c r="AH877" s="261"/>
      <c r="AI877" s="261"/>
      <c r="AJ877" s="261"/>
      <c r="AK877" s="261"/>
      <c r="AL877" s="261"/>
      <c r="AM877" s="261"/>
      <c r="AN877" s="261"/>
      <c r="AO877" s="261"/>
      <c r="AP877" s="261"/>
      <c r="AQ877" s="261"/>
      <c r="AR877" s="261"/>
      <c r="AS877" s="261"/>
      <c r="AT877" s="261"/>
    </row>
    <row r="878" spans="1:46" ht="45" customHeight="1" x14ac:dyDescent="0.25">
      <c r="A878" s="254" t="s">
        <v>188</v>
      </c>
      <c r="B878" s="254"/>
      <c r="C878" s="254"/>
      <c r="D878" s="254"/>
      <c r="E878" s="254"/>
      <c r="F878" s="254"/>
      <c r="G878" s="254"/>
      <c r="H878" s="254"/>
      <c r="I878" s="254"/>
      <c r="J878" s="254"/>
      <c r="K878" s="254"/>
      <c r="L878" s="254"/>
      <c r="M878" s="254"/>
      <c r="N878" s="254"/>
      <c r="O878" s="254"/>
      <c r="P878" s="254"/>
      <c r="Q878" s="52">
        <v>2</v>
      </c>
      <c r="R878" s="255"/>
      <c r="S878" s="255"/>
      <c r="T878" s="255"/>
      <c r="U878" s="255"/>
      <c r="V878" s="255"/>
      <c r="W878" s="255"/>
      <c r="X878" s="255"/>
      <c r="Y878" s="255"/>
      <c r="Z878" s="255"/>
      <c r="AA878" s="255"/>
      <c r="AB878" s="255"/>
      <c r="AC878" s="255"/>
      <c r="AD878" s="255"/>
      <c r="AE878" s="255"/>
      <c r="AF878" s="52">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754</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755</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756</v>
      </c>
      <c r="B882" s="254"/>
      <c r="C882" s="254"/>
      <c r="D882" s="254"/>
      <c r="E882" s="254"/>
      <c r="F882" s="254"/>
      <c r="G882" s="254"/>
      <c r="H882" s="254"/>
      <c r="I882" s="254"/>
      <c r="J882" s="254"/>
      <c r="K882" s="254"/>
      <c r="L882" s="254"/>
      <c r="M882" s="254"/>
      <c r="N882" s="254"/>
      <c r="O882" s="254"/>
      <c r="P882" s="254"/>
      <c r="Q882" s="52">
        <v>2</v>
      </c>
      <c r="R882" s="256"/>
      <c r="S882" s="256"/>
      <c r="T882" s="256"/>
      <c r="U882" s="256"/>
      <c r="V882" s="256"/>
      <c r="W882" s="256"/>
      <c r="X882" s="256"/>
      <c r="Y882" s="256"/>
      <c r="Z882" s="256"/>
      <c r="AA882" s="256"/>
      <c r="AB882" s="256"/>
      <c r="AC882" s="256"/>
      <c r="AD882" s="256"/>
      <c r="AE882" s="256"/>
      <c r="AF882" s="52">
        <v>2</v>
      </c>
      <c r="AG882" s="256"/>
      <c r="AH882" s="256"/>
      <c r="AI882" s="256"/>
      <c r="AJ882" s="256"/>
      <c r="AK882" s="256"/>
      <c r="AL882" s="256"/>
      <c r="AM882" s="256"/>
      <c r="AN882" s="256"/>
      <c r="AO882" s="256"/>
      <c r="AP882" s="256"/>
      <c r="AQ882" s="256"/>
      <c r="AR882" s="256"/>
      <c r="AS882" s="256"/>
      <c r="AT882" s="256"/>
    </row>
    <row r="883" spans="1:46" ht="45" customHeight="1" x14ac:dyDescent="0.25">
      <c r="A883" s="254" t="s">
        <v>757</v>
      </c>
      <c r="B883" s="254"/>
      <c r="C883" s="254"/>
      <c r="D883" s="254"/>
      <c r="E883" s="254"/>
      <c r="F883" s="254"/>
      <c r="G883" s="254"/>
      <c r="H883" s="254"/>
      <c r="I883" s="254"/>
      <c r="J883" s="254"/>
      <c r="K883" s="254"/>
      <c r="L883" s="254"/>
      <c r="M883" s="254"/>
      <c r="N883" s="254"/>
      <c r="O883" s="254"/>
      <c r="P883" s="254"/>
      <c r="Q883" s="52">
        <v>2</v>
      </c>
      <c r="R883" s="255"/>
      <c r="S883" s="255"/>
      <c r="T883" s="255"/>
      <c r="U883" s="255"/>
      <c r="V883" s="255"/>
      <c r="W883" s="255"/>
      <c r="X883" s="255"/>
      <c r="Y883" s="255"/>
      <c r="Z883" s="255"/>
      <c r="AA883" s="255"/>
      <c r="AB883" s="255"/>
      <c r="AC883" s="255"/>
      <c r="AD883" s="255"/>
      <c r="AE883" s="255"/>
      <c r="AF883" s="52">
        <v>2</v>
      </c>
      <c r="AG883" s="255"/>
      <c r="AH883" s="255"/>
      <c r="AI883" s="255"/>
      <c r="AJ883" s="255"/>
      <c r="AK883" s="255"/>
      <c r="AL883" s="255"/>
      <c r="AM883" s="255"/>
      <c r="AN883" s="255"/>
      <c r="AO883" s="255"/>
      <c r="AP883" s="255"/>
      <c r="AQ883" s="255"/>
      <c r="AR883" s="255"/>
      <c r="AS883" s="255"/>
      <c r="AT883" s="255"/>
    </row>
    <row r="884" spans="1:46" ht="45" customHeight="1" x14ac:dyDescent="0.25">
      <c r="A884" s="254" t="s">
        <v>704</v>
      </c>
      <c r="B884" s="254"/>
      <c r="C884" s="254"/>
      <c r="D884" s="254"/>
      <c r="E884" s="254"/>
      <c r="F884" s="254"/>
      <c r="G884" s="254"/>
      <c r="H884" s="254"/>
      <c r="I884" s="254"/>
      <c r="J884" s="254"/>
      <c r="K884" s="254"/>
      <c r="L884" s="254"/>
      <c r="M884" s="254"/>
      <c r="N884" s="254"/>
      <c r="O884" s="254"/>
      <c r="P884" s="254"/>
      <c r="Q884" s="52">
        <v>2</v>
      </c>
      <c r="R884" s="255"/>
      <c r="S884" s="255"/>
      <c r="T884" s="255"/>
      <c r="U884" s="255"/>
      <c r="V884" s="255"/>
      <c r="W884" s="255"/>
      <c r="X884" s="255"/>
      <c r="Y884" s="255"/>
      <c r="Z884" s="255"/>
      <c r="AA884" s="255"/>
      <c r="AB884" s="255"/>
      <c r="AC884" s="255"/>
      <c r="AD884" s="255"/>
      <c r="AE884" s="255"/>
      <c r="AF884" s="52">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758</v>
      </c>
      <c r="B885" s="254"/>
      <c r="C885" s="254"/>
      <c r="D885" s="254"/>
      <c r="E885" s="254"/>
      <c r="F885" s="254"/>
      <c r="G885" s="254"/>
      <c r="H885" s="254"/>
      <c r="I885" s="254"/>
      <c r="J885" s="254"/>
      <c r="K885" s="254"/>
      <c r="L885" s="254"/>
      <c r="M885" s="254"/>
      <c r="N885" s="254"/>
      <c r="O885" s="254"/>
      <c r="P885" s="254"/>
      <c r="Q885" s="52">
        <v>2</v>
      </c>
      <c r="R885" s="255"/>
      <c r="S885" s="255"/>
      <c r="T885" s="255"/>
      <c r="U885" s="255"/>
      <c r="V885" s="255"/>
      <c r="W885" s="255"/>
      <c r="X885" s="255"/>
      <c r="Y885" s="255"/>
      <c r="Z885" s="255"/>
      <c r="AA885" s="255"/>
      <c r="AB885" s="255"/>
      <c r="AC885" s="255"/>
      <c r="AD885" s="255"/>
      <c r="AE885" s="255"/>
      <c r="AF885" s="52">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759</v>
      </c>
      <c r="B886" s="254"/>
      <c r="C886" s="254"/>
      <c r="D886" s="254"/>
      <c r="E886" s="254"/>
      <c r="F886" s="254"/>
      <c r="G886" s="254"/>
      <c r="H886" s="254"/>
      <c r="I886" s="254"/>
      <c r="J886" s="254"/>
      <c r="K886" s="254"/>
      <c r="L886" s="254"/>
      <c r="M886" s="254"/>
      <c r="N886" s="254"/>
      <c r="O886" s="254"/>
      <c r="P886" s="254"/>
      <c r="Q886" s="52">
        <v>2</v>
      </c>
      <c r="R886" s="256"/>
      <c r="S886" s="256"/>
      <c r="T886" s="256"/>
      <c r="U886" s="256"/>
      <c r="V886" s="256"/>
      <c r="W886" s="256"/>
      <c r="X886" s="256"/>
      <c r="Y886" s="256"/>
      <c r="Z886" s="256"/>
      <c r="AA886" s="256"/>
      <c r="AB886" s="256"/>
      <c r="AC886" s="256"/>
      <c r="AD886" s="256"/>
      <c r="AE886" s="256"/>
      <c r="AF886" s="52">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760</v>
      </c>
      <c r="B887" s="254"/>
      <c r="C887" s="254"/>
      <c r="D887" s="254"/>
      <c r="E887" s="254"/>
      <c r="F887" s="254"/>
      <c r="G887" s="254"/>
      <c r="H887" s="254"/>
      <c r="I887" s="254"/>
      <c r="J887" s="254"/>
      <c r="K887" s="254"/>
      <c r="L887" s="254"/>
      <c r="M887" s="254"/>
      <c r="N887" s="254"/>
      <c r="O887" s="254"/>
      <c r="P887" s="254"/>
      <c r="Q887" s="52">
        <v>2</v>
      </c>
      <c r="R887" s="256"/>
      <c r="S887" s="256"/>
      <c r="T887" s="256"/>
      <c r="U887" s="256"/>
      <c r="V887" s="256"/>
      <c r="W887" s="256"/>
      <c r="X887" s="256"/>
      <c r="Y887" s="256"/>
      <c r="Z887" s="256"/>
      <c r="AA887" s="256"/>
      <c r="AB887" s="256"/>
      <c r="AC887" s="256"/>
      <c r="AD887" s="256"/>
      <c r="AE887" s="256"/>
      <c r="AF887" s="52">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761</v>
      </c>
      <c r="B888" s="254"/>
      <c r="C888" s="254"/>
      <c r="D888" s="254"/>
      <c r="E888" s="254"/>
      <c r="F888" s="254"/>
      <c r="G888" s="254"/>
      <c r="H888" s="254"/>
      <c r="I888" s="254"/>
      <c r="J888" s="254"/>
      <c r="K888" s="254"/>
      <c r="L888" s="254"/>
      <c r="M888" s="254"/>
      <c r="N888" s="254"/>
      <c r="O888" s="254"/>
      <c r="P888" s="254"/>
      <c r="Q888" s="52">
        <v>2</v>
      </c>
      <c r="R888" s="256"/>
      <c r="S888" s="256"/>
      <c r="T888" s="256"/>
      <c r="U888" s="256"/>
      <c r="V888" s="256"/>
      <c r="W888" s="256"/>
      <c r="X888" s="256"/>
      <c r="Y888" s="256"/>
      <c r="Z888" s="256"/>
      <c r="AA888" s="256"/>
      <c r="AB888" s="256"/>
      <c r="AC888" s="256"/>
      <c r="AD888" s="256"/>
      <c r="AE888" s="256"/>
      <c r="AF888" s="52">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762</v>
      </c>
      <c r="B889" s="254"/>
      <c r="C889" s="254"/>
      <c r="D889" s="254"/>
      <c r="E889" s="254"/>
      <c r="F889" s="254"/>
      <c r="G889" s="254"/>
      <c r="H889" s="254"/>
      <c r="I889" s="254"/>
      <c r="J889" s="254"/>
      <c r="K889" s="254"/>
      <c r="L889" s="254"/>
      <c r="M889" s="254"/>
      <c r="N889" s="254"/>
      <c r="O889" s="254"/>
      <c r="P889" s="254"/>
      <c r="Q889" s="52">
        <v>2</v>
      </c>
      <c r="R889" s="256"/>
      <c r="S889" s="256"/>
      <c r="T889" s="256"/>
      <c r="U889" s="256"/>
      <c r="V889" s="256"/>
      <c r="W889" s="256"/>
      <c r="X889" s="256"/>
      <c r="Y889" s="256"/>
      <c r="Z889" s="256"/>
      <c r="AA889" s="256"/>
      <c r="AB889" s="256"/>
      <c r="AC889" s="256"/>
      <c r="AD889" s="256"/>
      <c r="AE889" s="256"/>
      <c r="AF889" s="52">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763</v>
      </c>
      <c r="B890" s="254"/>
      <c r="C890" s="254"/>
      <c r="D890" s="254"/>
      <c r="E890" s="254"/>
      <c r="F890" s="254"/>
      <c r="G890" s="254"/>
      <c r="H890" s="254"/>
      <c r="I890" s="254"/>
      <c r="J890" s="254"/>
      <c r="K890" s="254"/>
      <c r="L890" s="254"/>
      <c r="M890" s="254"/>
      <c r="N890" s="254"/>
      <c r="O890" s="254"/>
      <c r="P890" s="254"/>
      <c r="Q890" s="52">
        <v>2</v>
      </c>
      <c r="R890" s="255"/>
      <c r="S890" s="255"/>
      <c r="T890" s="255"/>
      <c r="U890" s="255"/>
      <c r="V890" s="255"/>
      <c r="W890" s="255"/>
      <c r="X890" s="255"/>
      <c r="Y890" s="255"/>
      <c r="Z890" s="255"/>
      <c r="AA890" s="255"/>
      <c r="AB890" s="255"/>
      <c r="AC890" s="255"/>
      <c r="AD890" s="255"/>
      <c r="AE890" s="255"/>
      <c r="AF890" s="52">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764</v>
      </c>
      <c r="B891" s="254"/>
      <c r="C891" s="254"/>
      <c r="D891" s="254"/>
      <c r="E891" s="254"/>
      <c r="F891" s="254"/>
      <c r="G891" s="254"/>
      <c r="H891" s="254"/>
      <c r="I891" s="254"/>
      <c r="J891" s="254"/>
      <c r="K891" s="254"/>
      <c r="L891" s="254"/>
      <c r="M891" s="254"/>
      <c r="N891" s="254"/>
      <c r="O891" s="254"/>
      <c r="P891" s="254"/>
      <c r="Q891" s="52">
        <v>2</v>
      </c>
      <c r="R891" s="255"/>
      <c r="S891" s="255"/>
      <c r="T891" s="255"/>
      <c r="U891" s="255"/>
      <c r="V891" s="255"/>
      <c r="W891" s="255"/>
      <c r="X891" s="255"/>
      <c r="Y891" s="255"/>
      <c r="Z891" s="255"/>
      <c r="AA891" s="255"/>
      <c r="AB891" s="255"/>
      <c r="AC891" s="255"/>
      <c r="AD891" s="255"/>
      <c r="AE891" s="255"/>
      <c r="AF891" s="52">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765</v>
      </c>
      <c r="B892" s="254"/>
      <c r="C892" s="254"/>
      <c r="D892" s="254"/>
      <c r="E892" s="254"/>
      <c r="F892" s="254"/>
      <c r="G892" s="254"/>
      <c r="H892" s="254"/>
      <c r="I892" s="254"/>
      <c r="J892" s="254"/>
      <c r="K892" s="254"/>
      <c r="L892" s="254"/>
      <c r="M892" s="254"/>
      <c r="N892" s="254"/>
      <c r="O892" s="254"/>
      <c r="P892" s="254"/>
      <c r="Q892" s="52">
        <v>2</v>
      </c>
      <c r="R892" s="256"/>
      <c r="S892" s="256"/>
      <c r="T892" s="256"/>
      <c r="U892" s="256"/>
      <c r="V892" s="256"/>
      <c r="W892" s="256"/>
      <c r="X892" s="256"/>
      <c r="Y892" s="256"/>
      <c r="Z892" s="256"/>
      <c r="AA892" s="256"/>
      <c r="AB892" s="256"/>
      <c r="AC892" s="256"/>
      <c r="AD892" s="256"/>
      <c r="AE892" s="256"/>
      <c r="AF892" s="52">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766</v>
      </c>
      <c r="B893" s="254"/>
      <c r="C893" s="254"/>
      <c r="D893" s="254"/>
      <c r="E893" s="254"/>
      <c r="F893" s="254"/>
      <c r="G893" s="254"/>
      <c r="H893" s="254"/>
      <c r="I893" s="254"/>
      <c r="J893" s="254"/>
      <c r="K893" s="254"/>
      <c r="L893" s="254"/>
      <c r="M893" s="254"/>
      <c r="N893" s="254"/>
      <c r="O893" s="254"/>
      <c r="P893" s="254"/>
      <c r="Q893" s="52">
        <v>2</v>
      </c>
      <c r="R893" s="256"/>
      <c r="S893" s="256"/>
      <c r="T893" s="256"/>
      <c r="U893" s="256"/>
      <c r="V893" s="256"/>
      <c r="W893" s="256"/>
      <c r="X893" s="256"/>
      <c r="Y893" s="256"/>
      <c r="Z893" s="256"/>
      <c r="AA893" s="256"/>
      <c r="AB893" s="256"/>
      <c r="AC893" s="256"/>
      <c r="AD893" s="256"/>
      <c r="AE893" s="256"/>
      <c r="AF893" s="52">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767</v>
      </c>
      <c r="B894" s="254"/>
      <c r="C894" s="254"/>
      <c r="D894" s="254"/>
      <c r="E894" s="254"/>
      <c r="F894" s="254"/>
      <c r="G894" s="254"/>
      <c r="H894" s="254"/>
      <c r="I894" s="254"/>
      <c r="J894" s="254"/>
      <c r="K894" s="254"/>
      <c r="L894" s="254"/>
      <c r="M894" s="254"/>
      <c r="N894" s="254"/>
      <c r="O894" s="254"/>
      <c r="P894" s="254"/>
      <c r="Q894" s="52">
        <v>2</v>
      </c>
      <c r="R894" s="256"/>
      <c r="S894" s="256"/>
      <c r="T894" s="256"/>
      <c r="U894" s="256"/>
      <c r="V894" s="256"/>
      <c r="W894" s="256"/>
      <c r="X894" s="256"/>
      <c r="Y894" s="256"/>
      <c r="Z894" s="256"/>
      <c r="AA894" s="256"/>
      <c r="AB894" s="256"/>
      <c r="AC894" s="256"/>
      <c r="AD894" s="256"/>
      <c r="AE894" s="256"/>
      <c r="AF894" s="52">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768</v>
      </c>
      <c r="B895" s="254"/>
      <c r="C895" s="254"/>
      <c r="D895" s="254"/>
      <c r="E895" s="254"/>
      <c r="F895" s="254"/>
      <c r="G895" s="254"/>
      <c r="H895" s="254"/>
      <c r="I895" s="254"/>
      <c r="J895" s="254"/>
      <c r="K895" s="254"/>
      <c r="L895" s="254"/>
      <c r="M895" s="254"/>
      <c r="N895" s="254"/>
      <c r="O895" s="254"/>
      <c r="P895" s="254"/>
      <c r="Q895" s="52">
        <v>2</v>
      </c>
      <c r="R895" s="255"/>
      <c r="S895" s="255"/>
      <c r="T895" s="255"/>
      <c r="U895" s="255"/>
      <c r="V895" s="255"/>
      <c r="W895" s="255"/>
      <c r="X895" s="255"/>
      <c r="Y895" s="255"/>
      <c r="Z895" s="255"/>
      <c r="AA895" s="255"/>
      <c r="AB895" s="255"/>
      <c r="AC895" s="255"/>
      <c r="AD895" s="255"/>
      <c r="AE895" s="255"/>
      <c r="AF895" s="52">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769</v>
      </c>
      <c r="B896" s="254"/>
      <c r="C896" s="254"/>
      <c r="D896" s="254"/>
      <c r="E896" s="254"/>
      <c r="F896" s="254"/>
      <c r="G896" s="254"/>
      <c r="H896" s="254"/>
      <c r="I896" s="254"/>
      <c r="J896" s="254"/>
      <c r="K896" s="254"/>
      <c r="L896" s="254"/>
      <c r="M896" s="254"/>
      <c r="N896" s="254"/>
      <c r="O896" s="254"/>
      <c r="P896" s="254"/>
      <c r="Q896" s="52">
        <v>2</v>
      </c>
      <c r="R896" s="256"/>
      <c r="S896" s="256"/>
      <c r="T896" s="256"/>
      <c r="U896" s="256"/>
      <c r="V896" s="256"/>
      <c r="W896" s="256"/>
      <c r="X896" s="256"/>
      <c r="Y896" s="256"/>
      <c r="Z896" s="256"/>
      <c r="AA896" s="256"/>
      <c r="AB896" s="256"/>
      <c r="AC896" s="256"/>
      <c r="AD896" s="256"/>
      <c r="AE896" s="256"/>
      <c r="AF896" s="52">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770</v>
      </c>
      <c r="B897" s="254"/>
      <c r="C897" s="254"/>
      <c r="D897" s="254"/>
      <c r="E897" s="254"/>
      <c r="F897" s="254"/>
      <c r="G897" s="254"/>
      <c r="H897" s="254"/>
      <c r="I897" s="254"/>
      <c r="J897" s="254"/>
      <c r="K897" s="254"/>
      <c r="L897" s="254"/>
      <c r="M897" s="254"/>
      <c r="N897" s="254"/>
      <c r="O897" s="254"/>
      <c r="P897" s="254"/>
      <c r="Q897" s="52">
        <v>2</v>
      </c>
      <c r="R897" s="256"/>
      <c r="S897" s="256"/>
      <c r="T897" s="256"/>
      <c r="U897" s="256"/>
      <c r="V897" s="256"/>
      <c r="W897" s="256"/>
      <c r="X897" s="256"/>
      <c r="Y897" s="256"/>
      <c r="Z897" s="256"/>
      <c r="AA897" s="256"/>
      <c r="AB897" s="256"/>
      <c r="AC897" s="256"/>
      <c r="AD897" s="256"/>
      <c r="AE897" s="256"/>
      <c r="AF897" s="52">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771</v>
      </c>
      <c r="B898" s="254"/>
      <c r="C898" s="254"/>
      <c r="D898" s="254"/>
      <c r="E898" s="254"/>
      <c r="F898" s="254"/>
      <c r="G898" s="254"/>
      <c r="H898" s="254"/>
      <c r="I898" s="254"/>
      <c r="J898" s="254"/>
      <c r="K898" s="254"/>
      <c r="L898" s="254"/>
      <c r="M898" s="254"/>
      <c r="N898" s="254"/>
      <c r="O898" s="254"/>
      <c r="P898" s="254"/>
      <c r="Q898" s="52">
        <v>2</v>
      </c>
      <c r="R898" s="256"/>
      <c r="S898" s="256"/>
      <c r="T898" s="256"/>
      <c r="U898" s="256"/>
      <c r="V898" s="256"/>
      <c r="W898" s="256"/>
      <c r="X898" s="256"/>
      <c r="Y898" s="256"/>
      <c r="Z898" s="256"/>
      <c r="AA898" s="256"/>
      <c r="AB898" s="256"/>
      <c r="AC898" s="256"/>
      <c r="AD898" s="256"/>
      <c r="AE898" s="256"/>
      <c r="AF898" s="52">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772</v>
      </c>
      <c r="B899" s="254"/>
      <c r="C899" s="254"/>
      <c r="D899" s="254"/>
      <c r="E899" s="254"/>
      <c r="F899" s="254"/>
      <c r="G899" s="254"/>
      <c r="H899" s="254"/>
      <c r="I899" s="254"/>
      <c r="J899" s="254"/>
      <c r="K899" s="254"/>
      <c r="L899" s="254"/>
      <c r="M899" s="254"/>
      <c r="N899" s="254"/>
      <c r="O899" s="254"/>
      <c r="P899" s="254"/>
      <c r="Q899" s="52">
        <v>2</v>
      </c>
      <c r="R899" s="256"/>
      <c r="S899" s="256"/>
      <c r="T899" s="256"/>
      <c r="U899" s="256"/>
      <c r="V899" s="256"/>
      <c r="W899" s="256"/>
      <c r="X899" s="256"/>
      <c r="Y899" s="256"/>
      <c r="Z899" s="256"/>
      <c r="AA899" s="256"/>
      <c r="AB899" s="256"/>
      <c r="AC899" s="256"/>
      <c r="AD899" s="256"/>
      <c r="AE899" s="256"/>
      <c r="AF899" s="52">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773</v>
      </c>
      <c r="B900" s="254"/>
      <c r="C900" s="254"/>
      <c r="D900" s="254"/>
      <c r="E900" s="254"/>
      <c r="F900" s="254"/>
      <c r="G900" s="254"/>
      <c r="H900" s="254"/>
      <c r="I900" s="254"/>
      <c r="J900" s="254"/>
      <c r="K900" s="254"/>
      <c r="L900" s="254"/>
      <c r="M900" s="254"/>
      <c r="N900" s="254"/>
      <c r="O900" s="254"/>
      <c r="P900" s="254"/>
      <c r="Q900" s="52">
        <v>2</v>
      </c>
      <c r="R900" s="255"/>
      <c r="S900" s="255"/>
      <c r="T900" s="255"/>
      <c r="U900" s="255"/>
      <c r="V900" s="255"/>
      <c r="W900" s="255"/>
      <c r="X900" s="255"/>
      <c r="Y900" s="255"/>
      <c r="Z900" s="255"/>
      <c r="AA900" s="255"/>
      <c r="AB900" s="255"/>
      <c r="AC900" s="255"/>
      <c r="AD900" s="255"/>
      <c r="AE900" s="255"/>
      <c r="AF900" s="52">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774</v>
      </c>
      <c r="B901" s="254"/>
      <c r="C901" s="254"/>
      <c r="D901" s="254"/>
      <c r="E901" s="254"/>
      <c r="F901" s="254"/>
      <c r="G901" s="254"/>
      <c r="H901" s="254"/>
      <c r="I901" s="254"/>
      <c r="J901" s="254"/>
      <c r="K901" s="254"/>
      <c r="L901" s="254"/>
      <c r="M901" s="254"/>
      <c r="N901" s="254"/>
      <c r="O901" s="254"/>
      <c r="P901" s="254"/>
      <c r="Q901" s="52">
        <v>2</v>
      </c>
      <c r="R901" s="255"/>
      <c r="S901" s="255"/>
      <c r="T901" s="255"/>
      <c r="U901" s="255"/>
      <c r="V901" s="255"/>
      <c r="W901" s="255"/>
      <c r="X901" s="255"/>
      <c r="Y901" s="255"/>
      <c r="Z901" s="255"/>
      <c r="AA901" s="255"/>
      <c r="AB901" s="255"/>
      <c r="AC901" s="255"/>
      <c r="AD901" s="255"/>
      <c r="AE901" s="255"/>
      <c r="AF901" s="52">
        <v>2</v>
      </c>
      <c r="AG901" s="255"/>
      <c r="AH901" s="255"/>
      <c r="AI901" s="255"/>
      <c r="AJ901" s="255"/>
      <c r="AK901" s="255"/>
      <c r="AL901" s="255"/>
      <c r="AM901" s="255"/>
      <c r="AN901" s="255"/>
      <c r="AO901" s="255"/>
      <c r="AP901" s="255"/>
      <c r="AQ901" s="255"/>
      <c r="AR901" s="255"/>
      <c r="AS901" s="255"/>
      <c r="AT901" s="255"/>
    </row>
    <row r="902" spans="1:46" ht="45" customHeight="1" x14ac:dyDescent="0.25">
      <c r="A902" s="254" t="s">
        <v>775</v>
      </c>
      <c r="B902" s="254"/>
      <c r="C902" s="254"/>
      <c r="D902" s="254"/>
      <c r="E902" s="254"/>
      <c r="F902" s="254"/>
      <c r="G902" s="254"/>
      <c r="H902" s="254"/>
      <c r="I902" s="254"/>
      <c r="J902" s="254"/>
      <c r="K902" s="254"/>
      <c r="L902" s="254"/>
      <c r="M902" s="254"/>
      <c r="N902" s="254"/>
      <c r="O902" s="254"/>
      <c r="P902" s="254"/>
      <c r="Q902" s="52">
        <v>2</v>
      </c>
      <c r="R902" s="255"/>
      <c r="S902" s="255"/>
      <c r="T902" s="255"/>
      <c r="U902" s="255"/>
      <c r="V902" s="255"/>
      <c r="W902" s="255"/>
      <c r="X902" s="255"/>
      <c r="Y902" s="255"/>
      <c r="Z902" s="255"/>
      <c r="AA902" s="255"/>
      <c r="AB902" s="255"/>
      <c r="AC902" s="255"/>
      <c r="AD902" s="255"/>
      <c r="AE902" s="255"/>
      <c r="AF902" s="52">
        <v>2</v>
      </c>
      <c r="AG902" s="255"/>
      <c r="AH902" s="255"/>
      <c r="AI902" s="255"/>
      <c r="AJ902" s="255"/>
      <c r="AK902" s="255"/>
      <c r="AL902" s="255"/>
      <c r="AM902" s="255"/>
      <c r="AN902" s="255"/>
      <c r="AO902" s="255"/>
      <c r="AP902" s="255"/>
      <c r="AQ902" s="255"/>
      <c r="AR902" s="255"/>
      <c r="AS902" s="255"/>
      <c r="AT902" s="255"/>
    </row>
    <row r="903" spans="1:46" ht="45" customHeight="1" x14ac:dyDescent="0.25">
      <c r="A903" s="254" t="s">
        <v>776</v>
      </c>
      <c r="B903" s="254"/>
      <c r="C903" s="254"/>
      <c r="D903" s="254"/>
      <c r="E903" s="254"/>
      <c r="F903" s="254"/>
      <c r="G903" s="254"/>
      <c r="H903" s="254"/>
      <c r="I903" s="254"/>
      <c r="J903" s="254"/>
      <c r="K903" s="254"/>
      <c r="L903" s="254"/>
      <c r="M903" s="254"/>
      <c r="N903" s="254"/>
      <c r="O903" s="254"/>
      <c r="P903" s="254"/>
      <c r="Q903" s="52">
        <v>2</v>
      </c>
      <c r="R903" s="256"/>
      <c r="S903" s="256"/>
      <c r="T903" s="256"/>
      <c r="U903" s="256"/>
      <c r="V903" s="256"/>
      <c r="W903" s="256"/>
      <c r="X903" s="256"/>
      <c r="Y903" s="256"/>
      <c r="Z903" s="256"/>
      <c r="AA903" s="256"/>
      <c r="AB903" s="256"/>
      <c r="AC903" s="256"/>
      <c r="AD903" s="256"/>
      <c r="AE903" s="256"/>
      <c r="AF903" s="52">
        <v>2</v>
      </c>
      <c r="AG903" s="256"/>
      <c r="AH903" s="256"/>
      <c r="AI903" s="256"/>
      <c r="AJ903" s="256"/>
      <c r="AK903" s="256"/>
      <c r="AL903" s="256"/>
      <c r="AM903" s="256"/>
      <c r="AN903" s="256"/>
      <c r="AO903" s="256"/>
      <c r="AP903" s="256"/>
      <c r="AQ903" s="256"/>
      <c r="AR903" s="256"/>
      <c r="AS903" s="256"/>
      <c r="AT903" s="256"/>
    </row>
    <row r="904" spans="1:46" ht="45" customHeight="1" x14ac:dyDescent="0.25">
      <c r="A904" s="254" t="s">
        <v>777</v>
      </c>
      <c r="B904" s="254"/>
      <c r="C904" s="254"/>
      <c r="D904" s="254"/>
      <c r="E904" s="254"/>
      <c r="F904" s="254"/>
      <c r="G904" s="254"/>
      <c r="H904" s="254"/>
      <c r="I904" s="254"/>
      <c r="J904" s="254"/>
      <c r="K904" s="254"/>
      <c r="L904" s="254"/>
      <c r="M904" s="254"/>
      <c r="N904" s="254"/>
      <c r="O904" s="254"/>
      <c r="P904" s="254"/>
      <c r="Q904" s="52">
        <v>2</v>
      </c>
      <c r="R904" s="256"/>
      <c r="S904" s="256"/>
      <c r="T904" s="256"/>
      <c r="U904" s="256"/>
      <c r="V904" s="256"/>
      <c r="W904" s="256"/>
      <c r="X904" s="256"/>
      <c r="Y904" s="256"/>
      <c r="Z904" s="256"/>
      <c r="AA904" s="256"/>
      <c r="AB904" s="256"/>
      <c r="AC904" s="256"/>
      <c r="AD904" s="256"/>
      <c r="AE904" s="256"/>
      <c r="AF904" s="52">
        <v>2</v>
      </c>
      <c r="AG904" s="256"/>
      <c r="AH904" s="256"/>
      <c r="AI904" s="256"/>
      <c r="AJ904" s="256"/>
      <c r="AK904" s="256"/>
      <c r="AL904" s="256"/>
      <c r="AM904" s="256"/>
      <c r="AN904" s="256"/>
      <c r="AO904" s="256"/>
      <c r="AP904" s="256"/>
      <c r="AQ904" s="256"/>
      <c r="AR904" s="256"/>
      <c r="AS904" s="256"/>
      <c r="AT904" s="256"/>
    </row>
    <row r="905" spans="1:46" ht="45" customHeight="1" x14ac:dyDescent="0.25">
      <c r="A905" s="254" t="s">
        <v>778</v>
      </c>
      <c r="B905" s="254"/>
      <c r="C905" s="254"/>
      <c r="D905" s="254"/>
      <c r="E905" s="254"/>
      <c r="F905" s="254"/>
      <c r="G905" s="254"/>
      <c r="H905" s="254"/>
      <c r="I905" s="254"/>
      <c r="J905" s="254"/>
      <c r="K905" s="254"/>
      <c r="L905" s="254"/>
      <c r="M905" s="254"/>
      <c r="N905" s="254"/>
      <c r="O905" s="254"/>
      <c r="P905" s="254"/>
      <c r="Q905" s="52">
        <v>2</v>
      </c>
      <c r="R905" s="256"/>
      <c r="S905" s="256"/>
      <c r="T905" s="256"/>
      <c r="U905" s="256"/>
      <c r="V905" s="256"/>
      <c r="W905" s="256"/>
      <c r="X905" s="256"/>
      <c r="Y905" s="256"/>
      <c r="Z905" s="256"/>
      <c r="AA905" s="256"/>
      <c r="AB905" s="256"/>
      <c r="AC905" s="256"/>
      <c r="AD905" s="256"/>
      <c r="AE905" s="256"/>
      <c r="AF905" s="52">
        <v>2</v>
      </c>
      <c r="AG905" s="256"/>
      <c r="AH905" s="256"/>
      <c r="AI905" s="256"/>
      <c r="AJ905" s="256"/>
      <c r="AK905" s="256"/>
      <c r="AL905" s="256"/>
      <c r="AM905" s="256"/>
      <c r="AN905" s="256"/>
      <c r="AO905" s="256"/>
      <c r="AP905" s="256"/>
      <c r="AQ905" s="256"/>
      <c r="AR905" s="256"/>
      <c r="AS905" s="256"/>
      <c r="AT905" s="256"/>
    </row>
    <row r="906" spans="1:46" ht="45" customHeight="1" x14ac:dyDescent="0.25">
      <c r="A906" s="254" t="s">
        <v>779</v>
      </c>
      <c r="B906" s="254"/>
      <c r="C906" s="254"/>
      <c r="D906" s="254"/>
      <c r="E906" s="254"/>
      <c r="F906" s="254"/>
      <c r="G906" s="254"/>
      <c r="H906" s="254"/>
      <c r="I906" s="254"/>
      <c r="J906" s="254"/>
      <c r="K906" s="254"/>
      <c r="L906" s="254"/>
      <c r="M906" s="254"/>
      <c r="N906" s="254"/>
      <c r="O906" s="254"/>
      <c r="P906" s="254"/>
      <c r="Q906" s="52">
        <v>2</v>
      </c>
      <c r="R906" s="256"/>
      <c r="S906" s="256"/>
      <c r="T906" s="256"/>
      <c r="U906" s="256"/>
      <c r="V906" s="256"/>
      <c r="W906" s="256"/>
      <c r="X906" s="256"/>
      <c r="Y906" s="256"/>
      <c r="Z906" s="256"/>
      <c r="AA906" s="256"/>
      <c r="AB906" s="256"/>
      <c r="AC906" s="256"/>
      <c r="AD906" s="256"/>
      <c r="AE906" s="256"/>
      <c r="AF906" s="52">
        <v>2</v>
      </c>
      <c r="AG906" s="256"/>
      <c r="AH906" s="256"/>
      <c r="AI906" s="256"/>
      <c r="AJ906" s="256"/>
      <c r="AK906" s="256"/>
      <c r="AL906" s="256"/>
      <c r="AM906" s="256"/>
      <c r="AN906" s="256"/>
      <c r="AO906" s="256"/>
      <c r="AP906" s="256"/>
      <c r="AQ906" s="256"/>
      <c r="AR906" s="256"/>
      <c r="AS906" s="256"/>
      <c r="AT906" s="256"/>
    </row>
    <row r="907" spans="1:46" ht="45" customHeight="1" x14ac:dyDescent="0.25">
      <c r="A907" s="254" t="s">
        <v>780</v>
      </c>
      <c r="B907" s="254"/>
      <c r="C907" s="254"/>
      <c r="D907" s="254"/>
      <c r="E907" s="254"/>
      <c r="F907" s="254"/>
      <c r="G907" s="254"/>
      <c r="H907" s="254"/>
      <c r="I907" s="254"/>
      <c r="J907" s="254"/>
      <c r="K907" s="254"/>
      <c r="L907" s="254"/>
      <c r="M907" s="254"/>
      <c r="N907" s="254"/>
      <c r="O907" s="254"/>
      <c r="P907" s="254"/>
      <c r="Q907" s="52">
        <v>2</v>
      </c>
      <c r="R907" s="255"/>
      <c r="S907" s="255"/>
      <c r="T907" s="255"/>
      <c r="U907" s="255"/>
      <c r="V907" s="255"/>
      <c r="W907" s="255"/>
      <c r="X907" s="255"/>
      <c r="Y907" s="255"/>
      <c r="Z907" s="255"/>
      <c r="AA907" s="255"/>
      <c r="AB907" s="255"/>
      <c r="AC907" s="255"/>
      <c r="AD907" s="255"/>
      <c r="AE907" s="255"/>
      <c r="AF907" s="52">
        <v>2</v>
      </c>
      <c r="AG907" s="255"/>
      <c r="AH907" s="255"/>
      <c r="AI907" s="255"/>
      <c r="AJ907" s="255"/>
      <c r="AK907" s="255"/>
      <c r="AL907" s="255"/>
      <c r="AM907" s="255"/>
      <c r="AN907" s="255"/>
      <c r="AO907" s="255"/>
      <c r="AP907" s="255"/>
      <c r="AQ907" s="255"/>
      <c r="AR907" s="255"/>
      <c r="AS907" s="255"/>
      <c r="AT907" s="255"/>
    </row>
    <row r="908" spans="1:46" ht="45" customHeight="1" x14ac:dyDescent="0.25">
      <c r="A908" s="254" t="s">
        <v>781</v>
      </c>
      <c r="B908" s="254"/>
      <c r="C908" s="254"/>
      <c r="D908" s="254"/>
      <c r="E908" s="254"/>
      <c r="F908" s="254"/>
      <c r="G908" s="254"/>
      <c r="H908" s="254"/>
      <c r="I908" s="254"/>
      <c r="J908" s="254"/>
      <c r="K908" s="254"/>
      <c r="L908" s="254"/>
      <c r="M908" s="254"/>
      <c r="N908" s="254"/>
      <c r="O908" s="254"/>
      <c r="P908" s="254"/>
      <c r="Q908" s="52">
        <v>2</v>
      </c>
      <c r="R908" s="255"/>
      <c r="S908" s="255"/>
      <c r="T908" s="255"/>
      <c r="U908" s="255"/>
      <c r="V908" s="255"/>
      <c r="W908" s="255"/>
      <c r="X908" s="255"/>
      <c r="Y908" s="255"/>
      <c r="Z908" s="255"/>
      <c r="AA908" s="255"/>
      <c r="AB908" s="255"/>
      <c r="AC908" s="255"/>
      <c r="AD908" s="255"/>
      <c r="AE908" s="255"/>
      <c r="AF908" s="52">
        <v>2</v>
      </c>
      <c r="AG908" s="255"/>
      <c r="AH908" s="255"/>
      <c r="AI908" s="255"/>
      <c r="AJ908" s="255"/>
      <c r="AK908" s="255"/>
      <c r="AL908" s="255"/>
      <c r="AM908" s="255"/>
      <c r="AN908" s="255"/>
      <c r="AO908" s="255"/>
      <c r="AP908" s="255"/>
      <c r="AQ908" s="255"/>
      <c r="AR908" s="255"/>
      <c r="AS908" s="255"/>
      <c r="AT908" s="255"/>
    </row>
    <row r="909" spans="1:46" ht="45" customHeight="1" x14ac:dyDescent="0.25">
      <c r="A909" s="254" t="s">
        <v>782</v>
      </c>
      <c r="B909" s="254"/>
      <c r="C909" s="254"/>
      <c r="D909" s="254"/>
      <c r="E909" s="254"/>
      <c r="F909" s="254"/>
      <c r="G909" s="254"/>
      <c r="H909" s="254"/>
      <c r="I909" s="254"/>
      <c r="J909" s="254"/>
      <c r="K909" s="254"/>
      <c r="L909" s="254"/>
      <c r="M909" s="254"/>
      <c r="N909" s="254"/>
      <c r="O909" s="254"/>
      <c r="P909" s="254"/>
      <c r="Q909" s="52">
        <v>2</v>
      </c>
      <c r="R909" s="256"/>
      <c r="S909" s="256"/>
      <c r="T909" s="256"/>
      <c r="U909" s="256"/>
      <c r="V909" s="256"/>
      <c r="W909" s="256"/>
      <c r="X909" s="256"/>
      <c r="Y909" s="256"/>
      <c r="Z909" s="256"/>
      <c r="AA909" s="256"/>
      <c r="AB909" s="256"/>
      <c r="AC909" s="256"/>
      <c r="AD909" s="256"/>
      <c r="AE909" s="256"/>
      <c r="AF909" s="52">
        <v>2</v>
      </c>
      <c r="AG909" s="256"/>
      <c r="AH909" s="256"/>
      <c r="AI909" s="256"/>
      <c r="AJ909" s="256"/>
      <c r="AK909" s="256"/>
      <c r="AL909" s="256"/>
      <c r="AM909" s="256"/>
      <c r="AN909" s="256"/>
      <c r="AO909" s="256"/>
      <c r="AP909" s="256"/>
      <c r="AQ909" s="256"/>
      <c r="AR909" s="256"/>
      <c r="AS909" s="256"/>
      <c r="AT909" s="256"/>
    </row>
    <row r="910" spans="1:46" ht="45" customHeight="1" x14ac:dyDescent="0.25">
      <c r="A910" s="254" t="s">
        <v>783</v>
      </c>
      <c r="B910" s="254"/>
      <c r="C910" s="254"/>
      <c r="D910" s="254"/>
      <c r="E910" s="254"/>
      <c r="F910" s="254"/>
      <c r="G910" s="254"/>
      <c r="H910" s="254"/>
      <c r="I910" s="254"/>
      <c r="J910" s="254"/>
      <c r="K910" s="254"/>
      <c r="L910" s="254"/>
      <c r="M910" s="254"/>
      <c r="N910" s="254"/>
      <c r="O910" s="254"/>
      <c r="P910" s="254"/>
      <c r="Q910" s="52">
        <v>2</v>
      </c>
      <c r="R910" s="256"/>
      <c r="S910" s="256"/>
      <c r="T910" s="256"/>
      <c r="U910" s="256"/>
      <c r="V910" s="256"/>
      <c r="W910" s="256"/>
      <c r="X910" s="256"/>
      <c r="Y910" s="256"/>
      <c r="Z910" s="256"/>
      <c r="AA910" s="256"/>
      <c r="AB910" s="256"/>
      <c r="AC910" s="256"/>
      <c r="AD910" s="256"/>
      <c r="AE910" s="256"/>
      <c r="AF910" s="52">
        <v>2</v>
      </c>
      <c r="AG910" s="256"/>
      <c r="AH910" s="256"/>
      <c r="AI910" s="256"/>
      <c r="AJ910" s="256"/>
      <c r="AK910" s="256"/>
      <c r="AL910" s="256"/>
      <c r="AM910" s="256"/>
      <c r="AN910" s="256"/>
      <c r="AO910" s="256"/>
      <c r="AP910" s="256"/>
      <c r="AQ910" s="256"/>
      <c r="AR910" s="256"/>
      <c r="AS910" s="256"/>
      <c r="AT910" s="256"/>
    </row>
    <row r="911" spans="1:46" ht="45" customHeight="1" x14ac:dyDescent="0.25">
      <c r="A911" s="254" t="s">
        <v>784</v>
      </c>
      <c r="B911" s="254"/>
      <c r="C911" s="254"/>
      <c r="D911" s="254"/>
      <c r="E911" s="254"/>
      <c r="F911" s="254"/>
      <c r="G911" s="254"/>
      <c r="H911" s="254"/>
      <c r="I911" s="254"/>
      <c r="J911" s="254"/>
      <c r="K911" s="254"/>
      <c r="L911" s="254"/>
      <c r="M911" s="254"/>
      <c r="N911" s="254"/>
      <c r="O911" s="254"/>
      <c r="P911" s="254"/>
      <c r="Q911" s="52">
        <v>2</v>
      </c>
      <c r="R911" s="256"/>
      <c r="S911" s="256"/>
      <c r="T911" s="256"/>
      <c r="U911" s="256"/>
      <c r="V911" s="256"/>
      <c r="W911" s="256"/>
      <c r="X911" s="256"/>
      <c r="Y911" s="256"/>
      <c r="Z911" s="256"/>
      <c r="AA911" s="256"/>
      <c r="AB911" s="256"/>
      <c r="AC911" s="256"/>
      <c r="AD911" s="256"/>
      <c r="AE911" s="256"/>
      <c r="AF911" s="52">
        <v>2</v>
      </c>
      <c r="AG911" s="256"/>
      <c r="AH911" s="256"/>
      <c r="AI911" s="256"/>
      <c r="AJ911" s="256"/>
      <c r="AK911" s="256"/>
      <c r="AL911" s="256"/>
      <c r="AM911" s="256"/>
      <c r="AN911" s="256"/>
      <c r="AO911" s="256"/>
      <c r="AP911" s="256"/>
      <c r="AQ911" s="256"/>
      <c r="AR911" s="256"/>
      <c r="AS911" s="256"/>
      <c r="AT911" s="256"/>
    </row>
    <row r="912" spans="1:46" ht="45" customHeight="1" x14ac:dyDescent="0.25">
      <c r="A912" s="254" t="s">
        <v>785</v>
      </c>
      <c r="B912" s="254"/>
      <c r="C912" s="254"/>
      <c r="D912" s="254"/>
      <c r="E912" s="254"/>
      <c r="F912" s="254"/>
      <c r="G912" s="254"/>
      <c r="H912" s="254"/>
      <c r="I912" s="254"/>
      <c r="J912" s="254"/>
      <c r="K912" s="254"/>
      <c r="L912" s="254"/>
      <c r="M912" s="254"/>
      <c r="N912" s="254"/>
      <c r="O912" s="254"/>
      <c r="P912" s="254"/>
      <c r="Q912" s="52">
        <v>2</v>
      </c>
      <c r="R912" s="255"/>
      <c r="S912" s="255"/>
      <c r="T912" s="255"/>
      <c r="U912" s="255"/>
      <c r="V912" s="255"/>
      <c r="W912" s="255"/>
      <c r="X912" s="255"/>
      <c r="Y912" s="255"/>
      <c r="Z912" s="255"/>
      <c r="AA912" s="255"/>
      <c r="AB912" s="255"/>
      <c r="AC912" s="255"/>
      <c r="AD912" s="255"/>
      <c r="AE912" s="255"/>
      <c r="AF912" s="52">
        <v>2</v>
      </c>
      <c r="AG912" s="255"/>
      <c r="AH912" s="255"/>
      <c r="AI912" s="255"/>
      <c r="AJ912" s="255"/>
      <c r="AK912" s="255"/>
      <c r="AL912" s="255"/>
      <c r="AM912" s="255"/>
      <c r="AN912" s="255"/>
      <c r="AO912" s="255"/>
      <c r="AP912" s="255"/>
      <c r="AQ912" s="255"/>
      <c r="AR912" s="255"/>
      <c r="AS912" s="255"/>
      <c r="AT912" s="255"/>
    </row>
    <row r="913" spans="1:46" ht="45" customHeight="1" x14ac:dyDescent="0.25">
      <c r="A913" s="254" t="s">
        <v>786</v>
      </c>
      <c r="B913" s="254"/>
      <c r="C913" s="254"/>
      <c r="D913" s="254"/>
      <c r="E913" s="254"/>
      <c r="F913" s="254"/>
      <c r="G913" s="254"/>
      <c r="H913" s="254"/>
      <c r="I913" s="254"/>
      <c r="J913" s="254"/>
      <c r="K913" s="254"/>
      <c r="L913" s="254"/>
      <c r="M913" s="254"/>
      <c r="N913" s="254"/>
      <c r="O913" s="254"/>
      <c r="P913" s="254"/>
      <c r="Q913" s="52">
        <v>2</v>
      </c>
      <c r="R913" s="256"/>
      <c r="S913" s="256"/>
      <c r="T913" s="256"/>
      <c r="U913" s="256"/>
      <c r="V913" s="256"/>
      <c r="W913" s="256"/>
      <c r="X913" s="256"/>
      <c r="Y913" s="256"/>
      <c r="Z913" s="256"/>
      <c r="AA913" s="256"/>
      <c r="AB913" s="256"/>
      <c r="AC913" s="256"/>
      <c r="AD913" s="256"/>
      <c r="AE913" s="256"/>
      <c r="AF913" s="52">
        <v>2</v>
      </c>
      <c r="AG913" s="256"/>
      <c r="AH913" s="256"/>
      <c r="AI913" s="256"/>
      <c r="AJ913" s="256"/>
      <c r="AK913" s="256"/>
      <c r="AL913" s="256"/>
      <c r="AM913" s="256"/>
      <c r="AN913" s="256"/>
      <c r="AO913" s="256"/>
      <c r="AP913" s="256"/>
      <c r="AQ913" s="256"/>
      <c r="AR913" s="256"/>
      <c r="AS913" s="256"/>
      <c r="AT913" s="256"/>
    </row>
    <row r="914" spans="1:46" ht="45" customHeight="1" x14ac:dyDescent="0.25">
      <c r="A914" s="254" t="s">
        <v>787</v>
      </c>
      <c r="B914" s="254"/>
      <c r="C914" s="254"/>
      <c r="D914" s="254"/>
      <c r="E914" s="254"/>
      <c r="F914" s="254"/>
      <c r="G914" s="254"/>
      <c r="H914" s="254"/>
      <c r="I914" s="254"/>
      <c r="J914" s="254"/>
      <c r="K914" s="254"/>
      <c r="L914" s="254"/>
      <c r="M914" s="254"/>
      <c r="N914" s="254"/>
      <c r="O914" s="254"/>
      <c r="P914" s="254"/>
      <c r="Q914" s="52">
        <v>2</v>
      </c>
      <c r="R914" s="256"/>
      <c r="S914" s="256"/>
      <c r="T914" s="256"/>
      <c r="U914" s="256"/>
      <c r="V914" s="256"/>
      <c r="W914" s="256"/>
      <c r="X914" s="256"/>
      <c r="Y914" s="256"/>
      <c r="Z914" s="256"/>
      <c r="AA914" s="256"/>
      <c r="AB914" s="256"/>
      <c r="AC914" s="256"/>
      <c r="AD914" s="256"/>
      <c r="AE914" s="256"/>
      <c r="AF914" s="52">
        <v>2</v>
      </c>
      <c r="AG914" s="256"/>
      <c r="AH914" s="256"/>
      <c r="AI914" s="256"/>
      <c r="AJ914" s="256"/>
      <c r="AK914" s="256"/>
      <c r="AL914" s="256"/>
      <c r="AM914" s="256"/>
      <c r="AN914" s="256"/>
      <c r="AO914" s="256"/>
      <c r="AP914" s="256"/>
      <c r="AQ914" s="256"/>
      <c r="AR914" s="256"/>
      <c r="AS914" s="256"/>
      <c r="AT914" s="256"/>
    </row>
    <row r="915" spans="1:46" ht="45" customHeight="1" x14ac:dyDescent="0.25">
      <c r="A915" s="254" t="s">
        <v>788</v>
      </c>
      <c r="B915" s="254"/>
      <c r="C915" s="254"/>
      <c r="D915" s="254"/>
      <c r="E915" s="254"/>
      <c r="F915" s="254"/>
      <c r="G915" s="254"/>
      <c r="H915" s="254"/>
      <c r="I915" s="254"/>
      <c r="J915" s="254"/>
      <c r="K915" s="254"/>
      <c r="L915" s="254"/>
      <c r="M915" s="254"/>
      <c r="N915" s="254"/>
      <c r="O915" s="254"/>
      <c r="P915" s="254"/>
      <c r="Q915" s="52">
        <v>2</v>
      </c>
      <c r="R915" s="256"/>
      <c r="S915" s="256"/>
      <c r="T915" s="256"/>
      <c r="U915" s="256"/>
      <c r="V915" s="256"/>
      <c r="W915" s="256"/>
      <c r="X915" s="256"/>
      <c r="Y915" s="256"/>
      <c r="Z915" s="256"/>
      <c r="AA915" s="256"/>
      <c r="AB915" s="256"/>
      <c r="AC915" s="256"/>
      <c r="AD915" s="256"/>
      <c r="AE915" s="256"/>
      <c r="AF915" s="52">
        <v>2</v>
      </c>
      <c r="AG915" s="256"/>
      <c r="AH915" s="256"/>
      <c r="AI915" s="256"/>
      <c r="AJ915" s="256"/>
      <c r="AK915" s="256"/>
      <c r="AL915" s="256"/>
      <c r="AM915" s="256"/>
      <c r="AN915" s="256"/>
      <c r="AO915" s="256"/>
      <c r="AP915" s="256"/>
      <c r="AQ915" s="256"/>
      <c r="AR915" s="256"/>
      <c r="AS915" s="256"/>
      <c r="AT915" s="256"/>
    </row>
    <row r="916" spans="1:46" ht="45" customHeight="1" x14ac:dyDescent="0.25">
      <c r="A916" s="254" t="s">
        <v>789</v>
      </c>
      <c r="B916" s="254"/>
      <c r="C916" s="254"/>
      <c r="D916" s="254"/>
      <c r="E916" s="254"/>
      <c r="F916" s="254"/>
      <c r="G916" s="254"/>
      <c r="H916" s="254"/>
      <c r="I916" s="254"/>
      <c r="J916" s="254"/>
      <c r="K916" s="254"/>
      <c r="L916" s="254"/>
      <c r="M916" s="254"/>
      <c r="N916" s="254"/>
      <c r="O916" s="254"/>
      <c r="P916" s="254"/>
      <c r="Q916" s="52">
        <v>2</v>
      </c>
      <c r="R916" s="256"/>
      <c r="S916" s="256"/>
      <c r="T916" s="256"/>
      <c r="U916" s="256"/>
      <c r="V916" s="256"/>
      <c r="W916" s="256"/>
      <c r="X916" s="256"/>
      <c r="Y916" s="256"/>
      <c r="Z916" s="256"/>
      <c r="AA916" s="256"/>
      <c r="AB916" s="256"/>
      <c r="AC916" s="256"/>
      <c r="AD916" s="256"/>
      <c r="AE916" s="256"/>
      <c r="AF916" s="52">
        <v>2</v>
      </c>
      <c r="AG916" s="256"/>
      <c r="AH916" s="256"/>
      <c r="AI916" s="256"/>
      <c r="AJ916" s="256"/>
      <c r="AK916" s="256"/>
      <c r="AL916" s="256"/>
      <c r="AM916" s="256"/>
      <c r="AN916" s="256"/>
      <c r="AO916" s="256"/>
      <c r="AP916" s="256"/>
      <c r="AQ916" s="256"/>
      <c r="AR916" s="256"/>
      <c r="AS916" s="256"/>
      <c r="AT916" s="256"/>
    </row>
    <row r="917" spans="1:46" ht="45" customHeight="1" x14ac:dyDescent="0.25">
      <c r="A917" s="254" t="s">
        <v>790</v>
      </c>
      <c r="B917" s="254"/>
      <c r="C917" s="254"/>
      <c r="D917" s="254"/>
      <c r="E917" s="254"/>
      <c r="F917" s="254"/>
      <c r="G917" s="254"/>
      <c r="H917" s="254"/>
      <c r="I917" s="254"/>
      <c r="J917" s="254"/>
      <c r="K917" s="254"/>
      <c r="L917" s="254"/>
      <c r="M917" s="254"/>
      <c r="N917" s="254"/>
      <c r="O917" s="254"/>
      <c r="P917" s="254"/>
      <c r="Q917" s="52">
        <v>2</v>
      </c>
      <c r="R917" s="255"/>
      <c r="S917" s="255"/>
      <c r="T917" s="255"/>
      <c r="U917" s="255"/>
      <c r="V917" s="255"/>
      <c r="W917" s="255"/>
      <c r="X917" s="255"/>
      <c r="Y917" s="255"/>
      <c r="Z917" s="255"/>
      <c r="AA917" s="255"/>
      <c r="AB917" s="255"/>
      <c r="AC917" s="255"/>
      <c r="AD917" s="255"/>
      <c r="AE917" s="255"/>
      <c r="AF917" s="52">
        <v>2</v>
      </c>
      <c r="AG917" s="255"/>
      <c r="AH917" s="255"/>
      <c r="AI917" s="255"/>
      <c r="AJ917" s="255"/>
      <c r="AK917" s="255"/>
      <c r="AL917" s="255"/>
      <c r="AM917" s="255"/>
      <c r="AN917" s="255"/>
      <c r="AO917" s="255"/>
      <c r="AP917" s="255"/>
      <c r="AQ917" s="255"/>
      <c r="AR917" s="255"/>
      <c r="AS917" s="255"/>
      <c r="AT917" s="255"/>
    </row>
    <row r="918" spans="1:46" ht="45" customHeight="1" x14ac:dyDescent="0.25">
      <c r="A918" s="254" t="s">
        <v>791</v>
      </c>
      <c r="B918" s="254"/>
      <c r="C918" s="254"/>
      <c r="D918" s="254"/>
      <c r="E918" s="254"/>
      <c r="F918" s="254"/>
      <c r="G918" s="254"/>
      <c r="H918" s="254"/>
      <c r="I918" s="254"/>
      <c r="J918" s="254"/>
      <c r="K918" s="254"/>
      <c r="L918" s="254"/>
      <c r="M918" s="254"/>
      <c r="N918" s="254"/>
      <c r="O918" s="254"/>
      <c r="P918" s="254"/>
      <c r="Q918" s="52">
        <v>2</v>
      </c>
      <c r="R918" s="255"/>
      <c r="S918" s="255"/>
      <c r="T918" s="255"/>
      <c r="U918" s="255"/>
      <c r="V918" s="255"/>
      <c r="W918" s="255"/>
      <c r="X918" s="255"/>
      <c r="Y918" s="255"/>
      <c r="Z918" s="255"/>
      <c r="AA918" s="255"/>
      <c r="AB918" s="255"/>
      <c r="AC918" s="255"/>
      <c r="AD918" s="255"/>
      <c r="AE918" s="255"/>
      <c r="AF918" s="52">
        <v>2</v>
      </c>
      <c r="AG918" s="255"/>
      <c r="AH918" s="255"/>
      <c r="AI918" s="255"/>
      <c r="AJ918" s="255"/>
      <c r="AK918" s="255"/>
      <c r="AL918" s="255"/>
      <c r="AM918" s="255"/>
      <c r="AN918" s="255"/>
      <c r="AO918" s="255"/>
      <c r="AP918" s="255"/>
      <c r="AQ918" s="255"/>
      <c r="AR918" s="255"/>
      <c r="AS918" s="255"/>
      <c r="AT918" s="255"/>
    </row>
    <row r="919" spans="1:46" ht="45" customHeight="1" x14ac:dyDescent="0.25">
      <c r="A919" s="254" t="s">
        <v>792</v>
      </c>
      <c r="B919" s="254"/>
      <c r="C919" s="254"/>
      <c r="D919" s="254"/>
      <c r="E919" s="254"/>
      <c r="F919" s="254"/>
      <c r="G919" s="254"/>
      <c r="H919" s="254"/>
      <c r="I919" s="254"/>
      <c r="J919" s="254"/>
      <c r="K919" s="254"/>
      <c r="L919" s="254"/>
      <c r="M919" s="254"/>
      <c r="N919" s="254"/>
      <c r="O919" s="254"/>
      <c r="P919" s="254"/>
      <c r="Q919" s="52">
        <v>2</v>
      </c>
      <c r="R919" s="255"/>
      <c r="S919" s="255"/>
      <c r="T919" s="255"/>
      <c r="U919" s="255"/>
      <c r="V919" s="255"/>
      <c r="W919" s="255"/>
      <c r="X919" s="255"/>
      <c r="Y919" s="255"/>
      <c r="Z919" s="255"/>
      <c r="AA919" s="255"/>
      <c r="AB919" s="255"/>
      <c r="AC919" s="255"/>
      <c r="AD919" s="255"/>
      <c r="AE919" s="255"/>
      <c r="AF919" s="52">
        <v>2</v>
      </c>
      <c r="AG919" s="255"/>
      <c r="AH919" s="255"/>
      <c r="AI919" s="255"/>
      <c r="AJ919" s="255"/>
      <c r="AK919" s="255"/>
      <c r="AL919" s="255"/>
      <c r="AM919" s="255"/>
      <c r="AN919" s="255"/>
      <c r="AO919" s="255"/>
      <c r="AP919" s="255"/>
      <c r="AQ919" s="255"/>
      <c r="AR919" s="255"/>
      <c r="AS919" s="255"/>
      <c r="AT919" s="255"/>
    </row>
    <row r="920" spans="1:46" ht="45" customHeight="1" x14ac:dyDescent="0.25">
      <c r="A920" s="254" t="s">
        <v>793</v>
      </c>
      <c r="B920" s="254"/>
      <c r="C920" s="254"/>
      <c r="D920" s="254"/>
      <c r="E920" s="254"/>
      <c r="F920" s="254"/>
      <c r="G920" s="254"/>
      <c r="H920" s="254"/>
      <c r="I920" s="254"/>
      <c r="J920" s="254"/>
      <c r="K920" s="254"/>
      <c r="L920" s="254"/>
      <c r="M920" s="254"/>
      <c r="N920" s="254"/>
      <c r="O920" s="254"/>
      <c r="P920" s="254"/>
      <c r="Q920" s="52">
        <v>2</v>
      </c>
      <c r="R920" s="256"/>
      <c r="S920" s="256"/>
      <c r="T920" s="256"/>
      <c r="U920" s="256"/>
      <c r="V920" s="256"/>
      <c r="W920" s="256"/>
      <c r="X920" s="256"/>
      <c r="Y920" s="256"/>
      <c r="Z920" s="256"/>
      <c r="AA920" s="256"/>
      <c r="AB920" s="256"/>
      <c r="AC920" s="256"/>
      <c r="AD920" s="256"/>
      <c r="AE920" s="256"/>
      <c r="AF920" s="52">
        <v>2</v>
      </c>
      <c r="AG920" s="256"/>
      <c r="AH920" s="256"/>
      <c r="AI920" s="256"/>
      <c r="AJ920" s="256"/>
      <c r="AK920" s="256"/>
      <c r="AL920" s="256"/>
      <c r="AM920" s="256"/>
      <c r="AN920" s="256"/>
      <c r="AO920" s="256"/>
      <c r="AP920" s="256"/>
      <c r="AQ920" s="256"/>
      <c r="AR920" s="256"/>
      <c r="AS920" s="256"/>
      <c r="AT920" s="256"/>
    </row>
    <row r="921" spans="1:46" ht="45" customHeight="1" x14ac:dyDescent="0.25">
      <c r="A921" s="254" t="s">
        <v>794</v>
      </c>
      <c r="B921" s="254"/>
      <c r="C921" s="254"/>
      <c r="D921" s="254"/>
      <c r="E921" s="254"/>
      <c r="F921" s="254"/>
      <c r="G921" s="254"/>
      <c r="H921" s="254"/>
      <c r="I921" s="254"/>
      <c r="J921" s="254"/>
      <c r="K921" s="254"/>
      <c r="L921" s="254"/>
      <c r="M921" s="254"/>
      <c r="N921" s="254"/>
      <c r="O921" s="254"/>
      <c r="P921" s="254"/>
      <c r="Q921" s="52">
        <v>2</v>
      </c>
      <c r="R921" s="256"/>
      <c r="S921" s="256"/>
      <c r="T921" s="256"/>
      <c r="U921" s="256"/>
      <c r="V921" s="256"/>
      <c r="W921" s="256"/>
      <c r="X921" s="256"/>
      <c r="Y921" s="256"/>
      <c r="Z921" s="256"/>
      <c r="AA921" s="256"/>
      <c r="AB921" s="256"/>
      <c r="AC921" s="256"/>
      <c r="AD921" s="256"/>
      <c r="AE921" s="256"/>
      <c r="AF921" s="52">
        <v>2</v>
      </c>
      <c r="AG921" s="256"/>
      <c r="AH921" s="256"/>
      <c r="AI921" s="256"/>
      <c r="AJ921" s="256"/>
      <c r="AK921" s="256"/>
      <c r="AL921" s="256"/>
      <c r="AM921" s="256"/>
      <c r="AN921" s="256"/>
      <c r="AO921" s="256"/>
      <c r="AP921" s="256"/>
      <c r="AQ921" s="256"/>
      <c r="AR921" s="256"/>
      <c r="AS921" s="256"/>
      <c r="AT921" s="256"/>
    </row>
    <row r="922" spans="1:46" ht="45" customHeight="1" x14ac:dyDescent="0.25">
      <c r="A922" s="254" t="s">
        <v>795</v>
      </c>
      <c r="B922" s="254"/>
      <c r="C922" s="254"/>
      <c r="D922" s="254"/>
      <c r="E922" s="254"/>
      <c r="F922" s="254"/>
      <c r="G922" s="254"/>
      <c r="H922" s="254"/>
      <c r="I922" s="254"/>
      <c r="J922" s="254"/>
      <c r="K922" s="254"/>
      <c r="L922" s="254"/>
      <c r="M922" s="254"/>
      <c r="N922" s="254"/>
      <c r="O922" s="254"/>
      <c r="P922" s="254"/>
      <c r="Q922" s="52">
        <v>2</v>
      </c>
      <c r="R922" s="256"/>
      <c r="S922" s="256"/>
      <c r="T922" s="256"/>
      <c r="U922" s="256"/>
      <c r="V922" s="256"/>
      <c r="W922" s="256"/>
      <c r="X922" s="256"/>
      <c r="Y922" s="256"/>
      <c r="Z922" s="256"/>
      <c r="AA922" s="256"/>
      <c r="AB922" s="256"/>
      <c r="AC922" s="256"/>
      <c r="AD922" s="256"/>
      <c r="AE922" s="256"/>
      <c r="AF922" s="52">
        <v>2</v>
      </c>
      <c r="AG922" s="256"/>
      <c r="AH922" s="256"/>
      <c r="AI922" s="256"/>
      <c r="AJ922" s="256"/>
      <c r="AK922" s="256"/>
      <c r="AL922" s="256"/>
      <c r="AM922" s="256"/>
      <c r="AN922" s="256"/>
      <c r="AO922" s="256"/>
      <c r="AP922" s="256"/>
      <c r="AQ922" s="256"/>
      <c r="AR922" s="256"/>
      <c r="AS922" s="256"/>
      <c r="AT922" s="256"/>
    </row>
    <row r="923" spans="1:46" ht="45" customHeight="1" x14ac:dyDescent="0.25">
      <c r="A923" s="254" t="s">
        <v>796</v>
      </c>
      <c r="B923" s="254"/>
      <c r="C923" s="254"/>
      <c r="D923" s="254"/>
      <c r="E923" s="254"/>
      <c r="F923" s="254"/>
      <c r="G923" s="254"/>
      <c r="H923" s="254"/>
      <c r="I923" s="254"/>
      <c r="J923" s="254"/>
      <c r="K923" s="254"/>
      <c r="L923" s="254"/>
      <c r="M923" s="254"/>
      <c r="N923" s="254"/>
      <c r="O923" s="254"/>
      <c r="P923" s="254"/>
      <c r="Q923" s="52">
        <v>2</v>
      </c>
      <c r="R923" s="256"/>
      <c r="S923" s="256"/>
      <c r="T923" s="256"/>
      <c r="U923" s="256"/>
      <c r="V923" s="256"/>
      <c r="W923" s="256"/>
      <c r="X923" s="256"/>
      <c r="Y923" s="256"/>
      <c r="Z923" s="256"/>
      <c r="AA923" s="256"/>
      <c r="AB923" s="256"/>
      <c r="AC923" s="256"/>
      <c r="AD923" s="256"/>
      <c r="AE923" s="256"/>
      <c r="AF923" s="52">
        <v>2</v>
      </c>
      <c r="AG923" s="256"/>
      <c r="AH923" s="256"/>
      <c r="AI923" s="256"/>
      <c r="AJ923" s="256"/>
      <c r="AK923" s="256"/>
      <c r="AL923" s="256"/>
      <c r="AM923" s="256"/>
      <c r="AN923" s="256"/>
      <c r="AO923" s="256"/>
      <c r="AP923" s="256"/>
      <c r="AQ923" s="256"/>
      <c r="AR923" s="256"/>
      <c r="AS923" s="256"/>
      <c r="AT923" s="256"/>
    </row>
    <row r="924" spans="1:46" ht="45" customHeight="1" x14ac:dyDescent="0.25">
      <c r="A924" s="254" t="s">
        <v>797</v>
      </c>
      <c r="B924" s="254"/>
      <c r="C924" s="254"/>
      <c r="D924" s="254"/>
      <c r="E924" s="254"/>
      <c r="F924" s="254"/>
      <c r="G924" s="254"/>
      <c r="H924" s="254"/>
      <c r="I924" s="254"/>
      <c r="J924" s="254"/>
      <c r="K924" s="254"/>
      <c r="L924" s="254"/>
      <c r="M924" s="254"/>
      <c r="N924" s="254"/>
      <c r="O924" s="254"/>
      <c r="P924" s="254"/>
      <c r="Q924" s="52">
        <v>2</v>
      </c>
      <c r="R924" s="255"/>
      <c r="S924" s="255"/>
      <c r="T924" s="255"/>
      <c r="U924" s="255"/>
      <c r="V924" s="255"/>
      <c r="W924" s="255"/>
      <c r="X924" s="255"/>
      <c r="Y924" s="255"/>
      <c r="Z924" s="255"/>
      <c r="AA924" s="255"/>
      <c r="AB924" s="255"/>
      <c r="AC924" s="255"/>
      <c r="AD924" s="255"/>
      <c r="AE924" s="255"/>
      <c r="AF924" s="52">
        <v>2</v>
      </c>
      <c r="AG924" s="255"/>
      <c r="AH924" s="255"/>
      <c r="AI924" s="255"/>
      <c r="AJ924" s="255"/>
      <c r="AK924" s="255"/>
      <c r="AL924" s="255"/>
      <c r="AM924" s="255"/>
      <c r="AN924" s="255"/>
      <c r="AO924" s="255"/>
      <c r="AP924" s="255"/>
      <c r="AQ924" s="255"/>
      <c r="AR924" s="255"/>
      <c r="AS924" s="255"/>
      <c r="AT924" s="255"/>
    </row>
    <row r="925" spans="1:46" ht="45" customHeight="1" x14ac:dyDescent="0.25">
      <c r="A925" s="254" t="s">
        <v>798</v>
      </c>
      <c r="B925" s="254"/>
      <c r="C925" s="254"/>
      <c r="D925" s="254"/>
      <c r="E925" s="254"/>
      <c r="F925" s="254"/>
      <c r="G925" s="254"/>
      <c r="H925" s="254"/>
      <c r="I925" s="254"/>
      <c r="J925" s="254"/>
      <c r="K925" s="254"/>
      <c r="L925" s="254"/>
      <c r="M925" s="254"/>
      <c r="N925" s="254"/>
      <c r="O925" s="254"/>
      <c r="P925" s="254"/>
      <c r="Q925" s="52">
        <v>2</v>
      </c>
      <c r="R925" s="255"/>
      <c r="S925" s="255"/>
      <c r="T925" s="255"/>
      <c r="U925" s="255"/>
      <c r="V925" s="255"/>
      <c r="W925" s="255"/>
      <c r="X925" s="255"/>
      <c r="Y925" s="255"/>
      <c r="Z925" s="255"/>
      <c r="AA925" s="255"/>
      <c r="AB925" s="255"/>
      <c r="AC925" s="255"/>
      <c r="AD925" s="255"/>
      <c r="AE925" s="255"/>
      <c r="AF925" s="52">
        <v>2</v>
      </c>
      <c r="AG925" s="255"/>
      <c r="AH925" s="255"/>
      <c r="AI925" s="255"/>
      <c r="AJ925" s="255"/>
      <c r="AK925" s="255"/>
      <c r="AL925" s="255"/>
      <c r="AM925" s="255"/>
      <c r="AN925" s="255"/>
      <c r="AO925" s="255"/>
      <c r="AP925" s="255"/>
      <c r="AQ925" s="255"/>
      <c r="AR925" s="255"/>
      <c r="AS925" s="255"/>
      <c r="AT925" s="255"/>
    </row>
    <row r="926" spans="1:46" ht="45" customHeight="1" x14ac:dyDescent="0.25">
      <c r="A926" s="254" t="s">
        <v>799</v>
      </c>
      <c r="B926" s="254"/>
      <c r="C926" s="254"/>
      <c r="D926" s="254"/>
      <c r="E926" s="254"/>
      <c r="F926" s="254"/>
      <c r="G926" s="254"/>
      <c r="H926" s="254"/>
      <c r="I926" s="254"/>
      <c r="J926" s="254"/>
      <c r="K926" s="254"/>
      <c r="L926" s="254"/>
      <c r="M926" s="254"/>
      <c r="N926" s="254"/>
      <c r="O926" s="254"/>
      <c r="P926" s="254"/>
      <c r="Q926" s="52">
        <v>2</v>
      </c>
      <c r="R926" s="256"/>
      <c r="S926" s="256"/>
      <c r="T926" s="256"/>
      <c r="U926" s="256"/>
      <c r="V926" s="256"/>
      <c r="W926" s="256"/>
      <c r="X926" s="256"/>
      <c r="Y926" s="256"/>
      <c r="Z926" s="256"/>
      <c r="AA926" s="256"/>
      <c r="AB926" s="256"/>
      <c r="AC926" s="256"/>
      <c r="AD926" s="256"/>
      <c r="AE926" s="256"/>
      <c r="AF926" s="52">
        <v>2</v>
      </c>
      <c r="AG926" s="256"/>
      <c r="AH926" s="256"/>
      <c r="AI926" s="256"/>
      <c r="AJ926" s="256"/>
      <c r="AK926" s="256"/>
      <c r="AL926" s="256"/>
      <c r="AM926" s="256"/>
      <c r="AN926" s="256"/>
      <c r="AO926" s="256"/>
      <c r="AP926" s="256"/>
      <c r="AQ926" s="256"/>
      <c r="AR926" s="256"/>
      <c r="AS926" s="256"/>
      <c r="AT926" s="256"/>
    </row>
    <row r="927" spans="1:46" ht="45" customHeight="1" x14ac:dyDescent="0.25">
      <c r="A927" s="254" t="s">
        <v>800</v>
      </c>
      <c r="B927" s="254"/>
      <c r="C927" s="254"/>
      <c r="D927" s="254"/>
      <c r="E927" s="254"/>
      <c r="F927" s="254"/>
      <c r="G927" s="254"/>
      <c r="H927" s="254"/>
      <c r="I927" s="254"/>
      <c r="J927" s="254"/>
      <c r="K927" s="254"/>
      <c r="L927" s="254"/>
      <c r="M927" s="254"/>
      <c r="N927" s="254"/>
      <c r="O927" s="254"/>
      <c r="P927" s="254"/>
      <c r="Q927" s="52">
        <v>2</v>
      </c>
      <c r="R927" s="256"/>
      <c r="S927" s="256"/>
      <c r="T927" s="256"/>
      <c r="U927" s="256"/>
      <c r="V927" s="256"/>
      <c r="W927" s="256"/>
      <c r="X927" s="256"/>
      <c r="Y927" s="256"/>
      <c r="Z927" s="256"/>
      <c r="AA927" s="256"/>
      <c r="AB927" s="256"/>
      <c r="AC927" s="256"/>
      <c r="AD927" s="256"/>
      <c r="AE927" s="256"/>
      <c r="AF927" s="52">
        <v>2</v>
      </c>
      <c r="AG927" s="256"/>
      <c r="AH927" s="256"/>
      <c r="AI927" s="256"/>
      <c r="AJ927" s="256"/>
      <c r="AK927" s="256"/>
      <c r="AL927" s="256"/>
      <c r="AM927" s="256"/>
      <c r="AN927" s="256"/>
      <c r="AO927" s="256"/>
      <c r="AP927" s="256"/>
      <c r="AQ927" s="256"/>
      <c r="AR927" s="256"/>
      <c r="AS927" s="256"/>
      <c r="AT927" s="256"/>
    </row>
    <row r="928" spans="1:46" ht="45" customHeight="1" x14ac:dyDescent="0.25">
      <c r="A928" s="254" t="s">
        <v>801</v>
      </c>
      <c r="B928" s="254"/>
      <c r="C928" s="254"/>
      <c r="D928" s="254"/>
      <c r="E928" s="254"/>
      <c r="F928" s="254"/>
      <c r="G928" s="254"/>
      <c r="H928" s="254"/>
      <c r="I928" s="254"/>
      <c r="J928" s="254"/>
      <c r="K928" s="254"/>
      <c r="L928" s="254"/>
      <c r="M928" s="254"/>
      <c r="N928" s="254"/>
      <c r="O928" s="254"/>
      <c r="P928" s="254"/>
      <c r="Q928" s="52">
        <v>2</v>
      </c>
      <c r="R928" s="256"/>
      <c r="S928" s="256"/>
      <c r="T928" s="256"/>
      <c r="U928" s="256"/>
      <c r="V928" s="256"/>
      <c r="W928" s="256"/>
      <c r="X928" s="256"/>
      <c r="Y928" s="256"/>
      <c r="Z928" s="256"/>
      <c r="AA928" s="256"/>
      <c r="AB928" s="256"/>
      <c r="AC928" s="256"/>
      <c r="AD928" s="256"/>
      <c r="AE928" s="256"/>
      <c r="AF928" s="52">
        <v>2</v>
      </c>
      <c r="AG928" s="256"/>
      <c r="AH928" s="256"/>
      <c r="AI928" s="256"/>
      <c r="AJ928" s="256"/>
      <c r="AK928" s="256"/>
      <c r="AL928" s="256"/>
      <c r="AM928" s="256"/>
      <c r="AN928" s="256"/>
      <c r="AO928" s="256"/>
      <c r="AP928" s="256"/>
      <c r="AQ928" s="256"/>
      <c r="AR928" s="256"/>
      <c r="AS928" s="256"/>
      <c r="AT928" s="256"/>
    </row>
    <row r="929" spans="1:46" ht="45" customHeight="1" x14ac:dyDescent="0.25">
      <c r="A929" s="254" t="s">
        <v>802</v>
      </c>
      <c r="B929" s="254"/>
      <c r="C929" s="254"/>
      <c r="D929" s="254"/>
      <c r="E929" s="254"/>
      <c r="F929" s="254"/>
      <c r="G929" s="254"/>
      <c r="H929" s="254"/>
      <c r="I929" s="254"/>
      <c r="J929" s="254"/>
      <c r="K929" s="254"/>
      <c r="L929" s="254"/>
      <c r="M929" s="254"/>
      <c r="N929" s="254"/>
      <c r="O929" s="254"/>
      <c r="P929" s="254"/>
      <c r="Q929" s="52">
        <v>2</v>
      </c>
      <c r="R929" s="255"/>
      <c r="S929" s="255"/>
      <c r="T929" s="255"/>
      <c r="U929" s="255"/>
      <c r="V929" s="255"/>
      <c r="W929" s="255"/>
      <c r="X929" s="255"/>
      <c r="Y929" s="255"/>
      <c r="Z929" s="255"/>
      <c r="AA929" s="255"/>
      <c r="AB929" s="255"/>
      <c r="AC929" s="255"/>
      <c r="AD929" s="255"/>
      <c r="AE929" s="255"/>
      <c r="AF929" s="52">
        <v>2</v>
      </c>
      <c r="AG929" s="255"/>
      <c r="AH929" s="255"/>
      <c r="AI929" s="255"/>
      <c r="AJ929" s="255"/>
      <c r="AK929" s="255"/>
      <c r="AL929" s="255"/>
      <c r="AM929" s="255"/>
      <c r="AN929" s="255"/>
      <c r="AO929" s="255"/>
      <c r="AP929" s="255"/>
      <c r="AQ929" s="255"/>
      <c r="AR929" s="255"/>
      <c r="AS929" s="255"/>
      <c r="AT929" s="255"/>
    </row>
    <row r="930" spans="1:46" ht="45" customHeight="1" x14ac:dyDescent="0.25">
      <c r="A930" s="254" t="s">
        <v>803</v>
      </c>
      <c r="B930" s="254"/>
      <c r="C930" s="254"/>
      <c r="D930" s="254"/>
      <c r="E930" s="254"/>
      <c r="F930" s="254"/>
      <c r="G930" s="254"/>
      <c r="H930" s="254"/>
      <c r="I930" s="254"/>
      <c r="J930" s="254"/>
      <c r="K930" s="254"/>
      <c r="L930" s="254"/>
      <c r="M930" s="254"/>
      <c r="N930" s="254"/>
      <c r="O930" s="254"/>
      <c r="P930" s="254"/>
      <c r="Q930" s="52">
        <v>2</v>
      </c>
      <c r="R930" s="256"/>
      <c r="S930" s="256"/>
      <c r="T930" s="256"/>
      <c r="U930" s="256"/>
      <c r="V930" s="256"/>
      <c r="W930" s="256"/>
      <c r="X930" s="256"/>
      <c r="Y930" s="256"/>
      <c r="Z930" s="256"/>
      <c r="AA930" s="256"/>
      <c r="AB930" s="256"/>
      <c r="AC930" s="256"/>
      <c r="AD930" s="256"/>
      <c r="AE930" s="256"/>
      <c r="AF930" s="52">
        <v>2</v>
      </c>
      <c r="AG930" s="256"/>
      <c r="AH930" s="256"/>
      <c r="AI930" s="256"/>
      <c r="AJ930" s="256"/>
      <c r="AK930" s="256"/>
      <c r="AL930" s="256"/>
      <c r="AM930" s="256"/>
      <c r="AN930" s="256"/>
      <c r="AO930" s="256"/>
      <c r="AP930" s="256"/>
      <c r="AQ930" s="256"/>
      <c r="AR930" s="256"/>
      <c r="AS930" s="256"/>
      <c r="AT930" s="256"/>
    </row>
    <row r="931" spans="1:46" ht="45" customHeight="1" x14ac:dyDescent="0.25">
      <c r="A931" s="254" t="s">
        <v>804</v>
      </c>
      <c r="B931" s="254"/>
      <c r="C931" s="254"/>
      <c r="D931" s="254"/>
      <c r="E931" s="254"/>
      <c r="F931" s="254"/>
      <c r="G931" s="254"/>
      <c r="H931" s="254"/>
      <c r="I931" s="254"/>
      <c r="J931" s="254"/>
      <c r="K931" s="254"/>
      <c r="L931" s="254"/>
      <c r="M931" s="254"/>
      <c r="N931" s="254"/>
      <c r="O931" s="254"/>
      <c r="P931" s="254"/>
      <c r="Q931" s="52">
        <v>2</v>
      </c>
      <c r="R931" s="256"/>
      <c r="S931" s="256"/>
      <c r="T931" s="256"/>
      <c r="U931" s="256"/>
      <c r="V931" s="256"/>
      <c r="W931" s="256"/>
      <c r="X931" s="256"/>
      <c r="Y931" s="256"/>
      <c r="Z931" s="256"/>
      <c r="AA931" s="256"/>
      <c r="AB931" s="256"/>
      <c r="AC931" s="256"/>
      <c r="AD931" s="256"/>
      <c r="AE931" s="256"/>
      <c r="AF931" s="52">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805</v>
      </c>
      <c r="B932" s="254"/>
      <c r="C932" s="254"/>
      <c r="D932" s="254"/>
      <c r="E932" s="254"/>
      <c r="F932" s="254"/>
      <c r="G932" s="254"/>
      <c r="H932" s="254"/>
      <c r="I932" s="254"/>
      <c r="J932" s="254"/>
      <c r="K932" s="254"/>
      <c r="L932" s="254"/>
      <c r="M932" s="254"/>
      <c r="N932" s="254"/>
      <c r="O932" s="254"/>
      <c r="P932" s="254"/>
      <c r="Q932" s="52">
        <v>2</v>
      </c>
      <c r="R932" s="256"/>
      <c r="S932" s="256"/>
      <c r="T932" s="256"/>
      <c r="U932" s="256"/>
      <c r="V932" s="256"/>
      <c r="W932" s="256"/>
      <c r="X932" s="256"/>
      <c r="Y932" s="256"/>
      <c r="Z932" s="256"/>
      <c r="AA932" s="256"/>
      <c r="AB932" s="256"/>
      <c r="AC932" s="256"/>
      <c r="AD932" s="256"/>
      <c r="AE932" s="256"/>
      <c r="AF932" s="52">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806</v>
      </c>
      <c r="B933" s="254"/>
      <c r="C933" s="254"/>
      <c r="D933" s="254"/>
      <c r="E933" s="254"/>
      <c r="F933" s="254"/>
      <c r="G933" s="254"/>
      <c r="H933" s="254"/>
      <c r="I933" s="254"/>
      <c r="J933" s="254"/>
      <c r="K933" s="254"/>
      <c r="L933" s="254"/>
      <c r="M933" s="254"/>
      <c r="N933" s="254"/>
      <c r="O933" s="254"/>
      <c r="P933" s="254"/>
      <c r="Q933" s="52">
        <v>2</v>
      </c>
      <c r="R933" s="256"/>
      <c r="S933" s="256"/>
      <c r="T933" s="256"/>
      <c r="U933" s="256"/>
      <c r="V933" s="256"/>
      <c r="W933" s="256"/>
      <c r="X933" s="256"/>
      <c r="Y933" s="256"/>
      <c r="Z933" s="256"/>
      <c r="AA933" s="256"/>
      <c r="AB933" s="256"/>
      <c r="AC933" s="256"/>
      <c r="AD933" s="256"/>
      <c r="AE933" s="256"/>
      <c r="AF933" s="52">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807</v>
      </c>
      <c r="B934" s="254"/>
      <c r="C934" s="254"/>
      <c r="D934" s="254"/>
      <c r="E934" s="254"/>
      <c r="F934" s="254"/>
      <c r="G934" s="254"/>
      <c r="H934" s="254"/>
      <c r="I934" s="254"/>
      <c r="J934" s="254"/>
      <c r="K934" s="254"/>
      <c r="L934" s="254"/>
      <c r="M934" s="254"/>
      <c r="N934" s="254"/>
      <c r="O934" s="254"/>
      <c r="P934" s="254"/>
      <c r="Q934" s="52">
        <v>2</v>
      </c>
      <c r="R934" s="255"/>
      <c r="S934" s="255"/>
      <c r="T934" s="255"/>
      <c r="U934" s="255"/>
      <c r="V934" s="255"/>
      <c r="W934" s="255"/>
      <c r="X934" s="255"/>
      <c r="Y934" s="255"/>
      <c r="Z934" s="255"/>
      <c r="AA934" s="255"/>
      <c r="AB934" s="255"/>
      <c r="AC934" s="255"/>
      <c r="AD934" s="255"/>
      <c r="AE934" s="255"/>
      <c r="AF934" s="52">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808</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809</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810</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811</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812</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813</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814</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815</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816</v>
      </c>
      <c r="B945" s="254"/>
      <c r="C945" s="254"/>
      <c r="D945" s="254"/>
      <c r="E945" s="254"/>
      <c r="F945" s="254"/>
      <c r="G945" s="254"/>
      <c r="H945" s="254"/>
      <c r="I945" s="254"/>
      <c r="J945" s="254"/>
      <c r="K945" s="254"/>
      <c r="L945" s="254"/>
      <c r="M945" s="254"/>
      <c r="N945" s="254"/>
      <c r="O945" s="254"/>
      <c r="P945" s="254"/>
      <c r="Q945" s="52">
        <v>2</v>
      </c>
      <c r="R945" s="255"/>
      <c r="S945" s="255"/>
      <c r="T945" s="255"/>
      <c r="U945" s="255"/>
      <c r="V945" s="255"/>
      <c r="W945" s="255"/>
      <c r="X945" s="255"/>
      <c r="Y945" s="255"/>
      <c r="Z945" s="255"/>
      <c r="AA945" s="255"/>
      <c r="AB945" s="255"/>
      <c r="AC945" s="255"/>
      <c r="AD945" s="255"/>
      <c r="AE945" s="255"/>
      <c r="AF945" s="52">
        <v>2</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818</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819</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820</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821</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822</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823</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824</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825</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826</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827</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828</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829</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830</v>
      </c>
      <c r="B968" s="254"/>
      <c r="C968" s="254"/>
      <c r="D968" s="254"/>
      <c r="E968" s="254"/>
      <c r="F968" s="254"/>
      <c r="G968" s="254"/>
      <c r="H968" s="254"/>
      <c r="I968" s="254"/>
      <c r="J968" s="254"/>
      <c r="K968" s="254"/>
      <c r="L968" s="254"/>
      <c r="M968" s="254"/>
      <c r="N968" s="254"/>
      <c r="O968" s="254"/>
      <c r="P968" s="254"/>
      <c r="Q968" s="52">
        <v>2</v>
      </c>
      <c r="R968" s="265"/>
      <c r="S968" s="265"/>
      <c r="T968" s="265"/>
      <c r="U968" s="265"/>
      <c r="V968" s="265"/>
      <c r="W968" s="265"/>
      <c r="X968" s="265"/>
      <c r="Y968" s="265"/>
      <c r="Z968" s="265"/>
      <c r="AA968" s="265"/>
      <c r="AB968" s="265"/>
      <c r="AC968" s="265"/>
      <c r="AD968" s="265"/>
      <c r="AE968" s="265"/>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831</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832</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833</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834</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835</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836</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837</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838</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839</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840</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841</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842</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843</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844</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845</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2</v>
      </c>
      <c r="R993" s="255" t="s">
        <v>846</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2</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847</v>
      </c>
      <c r="B995" s="254"/>
      <c r="C995" s="254"/>
      <c r="D995" s="254"/>
      <c r="E995" s="254"/>
      <c r="F995" s="254"/>
      <c r="G995" s="254"/>
      <c r="H995" s="254"/>
      <c r="I995" s="254"/>
      <c r="J995" s="254"/>
      <c r="K995" s="254"/>
      <c r="L995" s="254"/>
      <c r="M995" s="254"/>
      <c r="N995" s="254"/>
      <c r="O995" s="254"/>
      <c r="P995" s="254"/>
      <c r="Q995" s="52">
        <v>2</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848</v>
      </c>
      <c r="B996" s="254"/>
      <c r="C996" s="254"/>
      <c r="D996" s="254"/>
      <c r="E996" s="254"/>
      <c r="F996" s="254"/>
      <c r="G996" s="254"/>
      <c r="H996" s="254"/>
      <c r="I996" s="254"/>
      <c r="J996" s="254"/>
      <c r="K996" s="254"/>
      <c r="L996" s="254"/>
      <c r="M996" s="254"/>
      <c r="N996" s="254"/>
      <c r="O996" s="254"/>
      <c r="P996" s="254"/>
      <c r="Q996" s="52">
        <v>2</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849</v>
      </c>
      <c r="B997" s="254"/>
      <c r="C997" s="254"/>
      <c r="D997" s="254"/>
      <c r="E997" s="254"/>
      <c r="F997" s="254"/>
      <c r="G997" s="254"/>
      <c r="H997" s="254"/>
      <c r="I997" s="254"/>
      <c r="J997" s="254"/>
      <c r="K997" s="254"/>
      <c r="L997" s="254"/>
      <c r="M997" s="254"/>
      <c r="N997" s="254"/>
      <c r="O997" s="254"/>
      <c r="P997" s="254"/>
      <c r="Q997" s="52">
        <v>2</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850</v>
      </c>
      <c r="B998" s="254"/>
      <c r="C998" s="254"/>
      <c r="D998" s="254"/>
      <c r="E998" s="254"/>
      <c r="F998" s="254"/>
      <c r="G998" s="254"/>
      <c r="H998" s="254"/>
      <c r="I998" s="254"/>
      <c r="J998" s="254"/>
      <c r="K998" s="254"/>
      <c r="L998" s="254"/>
      <c r="M998" s="254"/>
      <c r="N998" s="254"/>
      <c r="O998" s="254"/>
      <c r="P998" s="254"/>
      <c r="Q998" s="52">
        <v>2</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71.400000000000006" customHeight="1" x14ac:dyDescent="0.25">
      <c r="A999" s="254" t="s">
        <v>851</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284</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852</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853</v>
      </c>
      <c r="B1002" s="254"/>
      <c r="C1002" s="254"/>
      <c r="D1002" s="254"/>
      <c r="E1002" s="254"/>
      <c r="F1002" s="254"/>
      <c r="G1002" s="254"/>
      <c r="H1002" s="254"/>
      <c r="I1002" s="254"/>
      <c r="J1002" s="254"/>
      <c r="K1002" s="254"/>
      <c r="L1002" s="254"/>
      <c r="M1002" s="254"/>
      <c r="N1002" s="254"/>
      <c r="O1002" s="254"/>
      <c r="P1002" s="254"/>
      <c r="Q1002" s="52">
        <v>2</v>
      </c>
      <c r="R1002" s="256"/>
      <c r="S1002" s="256"/>
      <c r="T1002" s="256"/>
      <c r="U1002" s="256"/>
      <c r="V1002" s="256"/>
      <c r="W1002" s="256"/>
      <c r="X1002" s="256"/>
      <c r="Y1002" s="256"/>
      <c r="Z1002" s="256"/>
      <c r="AA1002" s="256"/>
      <c r="AB1002" s="256"/>
      <c r="AC1002" s="256"/>
      <c r="AD1002" s="256"/>
      <c r="AE1002" s="256"/>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854</v>
      </c>
      <c r="B1003" s="254"/>
      <c r="C1003" s="254"/>
      <c r="D1003" s="254"/>
      <c r="E1003" s="254"/>
      <c r="F1003" s="254"/>
      <c r="G1003" s="254"/>
      <c r="H1003" s="254"/>
      <c r="I1003" s="254"/>
      <c r="J1003" s="254"/>
      <c r="K1003" s="254"/>
      <c r="L1003" s="254"/>
      <c r="M1003" s="254"/>
      <c r="N1003" s="254"/>
      <c r="O1003" s="254"/>
      <c r="P1003" s="254"/>
      <c r="Q1003" s="52">
        <v>2</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855</v>
      </c>
      <c r="B1004" s="254"/>
      <c r="C1004" s="254"/>
      <c r="D1004" s="254"/>
      <c r="E1004" s="254"/>
      <c r="F1004" s="254"/>
      <c r="G1004" s="254"/>
      <c r="H1004" s="254"/>
      <c r="I1004" s="254"/>
      <c r="J1004" s="254"/>
      <c r="K1004" s="254"/>
      <c r="L1004" s="254"/>
      <c r="M1004" s="254"/>
      <c r="N1004" s="254"/>
      <c r="O1004" s="254"/>
      <c r="P1004" s="254"/>
      <c r="Q1004" s="52">
        <v>2</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856</v>
      </c>
      <c r="B1005" s="254"/>
      <c r="C1005" s="254"/>
      <c r="D1005" s="254"/>
      <c r="E1005" s="254"/>
      <c r="F1005" s="254"/>
      <c r="G1005" s="254"/>
      <c r="H1005" s="254"/>
      <c r="I1005" s="254"/>
      <c r="J1005" s="254"/>
      <c r="K1005" s="254"/>
      <c r="L1005" s="254"/>
      <c r="M1005" s="254"/>
      <c r="N1005" s="254"/>
      <c r="O1005" s="254"/>
      <c r="P1005" s="254"/>
      <c r="Q1005" s="52">
        <v>2</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857</v>
      </c>
      <c r="B1006" s="254"/>
      <c r="C1006" s="254"/>
      <c r="D1006" s="254"/>
      <c r="E1006" s="254"/>
      <c r="F1006" s="254"/>
      <c r="G1006" s="254"/>
      <c r="H1006" s="254"/>
      <c r="I1006" s="254"/>
      <c r="J1006" s="254"/>
      <c r="K1006" s="254"/>
      <c r="L1006" s="254"/>
      <c r="M1006" s="254"/>
      <c r="N1006" s="254"/>
      <c r="O1006" s="254"/>
      <c r="P1006" s="254"/>
      <c r="Q1006" s="52">
        <v>2</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858</v>
      </c>
      <c r="B1007" s="254"/>
      <c r="C1007" s="254"/>
      <c r="D1007" s="254"/>
      <c r="E1007" s="254"/>
      <c r="F1007" s="254"/>
      <c r="G1007" s="254"/>
      <c r="H1007" s="254"/>
      <c r="I1007" s="254"/>
      <c r="J1007" s="254"/>
      <c r="K1007" s="254"/>
      <c r="L1007" s="254"/>
      <c r="M1007" s="254"/>
      <c r="N1007" s="254"/>
      <c r="O1007" s="254"/>
      <c r="P1007" s="254"/>
      <c r="Q1007" s="52">
        <v>2</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859</v>
      </c>
      <c r="B1008" s="254"/>
      <c r="C1008" s="254"/>
      <c r="D1008" s="254"/>
      <c r="E1008" s="254"/>
      <c r="F1008" s="254"/>
      <c r="G1008" s="254"/>
      <c r="H1008" s="254"/>
      <c r="I1008" s="254"/>
      <c r="J1008" s="254"/>
      <c r="K1008" s="254"/>
      <c r="L1008" s="254"/>
      <c r="M1008" s="254"/>
      <c r="N1008" s="254"/>
      <c r="O1008" s="254"/>
      <c r="P1008" s="254"/>
      <c r="Q1008" s="52">
        <v>2</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269</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270</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271</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272</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860</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861</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2</v>
      </c>
      <c r="R1024" s="255"/>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862</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863</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864</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865</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866</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867</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868</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869</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870</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871</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872</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873</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874</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875</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876</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877</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878</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879</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880</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881</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882</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883</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884</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885</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886</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887</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888</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889</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890</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891</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892</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893</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894</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895</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896</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897</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898</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899</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900</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901</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902</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903</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904</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905</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906</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907</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445</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446</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908</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909</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910</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911</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912</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913</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914</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915</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916</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917</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918</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919</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920</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921</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922</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923</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924</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925</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926</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927</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928</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929</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930</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931</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932</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933</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934</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935</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936</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937</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938</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939</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940</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941</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942</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943</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944</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945</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946</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947</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948</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949</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950</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951</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952</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953</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954</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955</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956</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957</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958</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959</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960</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961</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962</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963</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964</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965</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966</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967</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968</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969</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970</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971</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972</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973</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974</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975</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976</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977</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978</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979</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980</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981</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982</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983</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984</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985</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986</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987</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988</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989</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990</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991</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992</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993</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994</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995</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996</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997</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998</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999</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1000</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1001</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1002</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1003</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1004</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1005</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1006</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1007</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1008</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1009</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1010</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1011</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1012</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1013</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1014</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1015</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1016</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1017</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1018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2" t="s">
        <v>1019</v>
      </c>
      <c r="B1216" s="272"/>
      <c r="C1216" s="272"/>
      <c r="D1216" s="272"/>
      <c r="E1216" s="272"/>
      <c r="F1216" s="272"/>
      <c r="G1216" s="272"/>
      <c r="H1216" s="272"/>
      <c r="I1216" s="272"/>
      <c r="J1216" s="272"/>
      <c r="K1216" s="272"/>
      <c r="L1216" s="272"/>
      <c r="M1216" s="272"/>
      <c r="N1216" s="272"/>
      <c r="O1216" s="272"/>
      <c r="P1216" s="272"/>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2" t="s">
        <v>1020</v>
      </c>
      <c r="B1217" s="272"/>
      <c r="C1217" s="272"/>
      <c r="D1217" s="272"/>
      <c r="E1217" s="272"/>
      <c r="F1217" s="272"/>
      <c r="G1217" s="272"/>
      <c r="H1217" s="272"/>
      <c r="I1217" s="272"/>
      <c r="J1217" s="272"/>
      <c r="K1217" s="272"/>
      <c r="L1217" s="272"/>
      <c r="M1217" s="272"/>
      <c r="N1217" s="272"/>
      <c r="O1217" s="272"/>
      <c r="P1217" s="272"/>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2" t="s">
        <v>1021</v>
      </c>
      <c r="B1218" s="272"/>
      <c r="C1218" s="272"/>
      <c r="D1218" s="272"/>
      <c r="E1218" s="272"/>
      <c r="F1218" s="272"/>
      <c r="G1218" s="272"/>
      <c r="H1218" s="272"/>
      <c r="I1218" s="272"/>
      <c r="J1218" s="272"/>
      <c r="K1218" s="272"/>
      <c r="L1218" s="272"/>
      <c r="M1218" s="272"/>
      <c r="N1218" s="272"/>
      <c r="O1218" s="272"/>
      <c r="P1218" s="272"/>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2" t="s">
        <v>1022</v>
      </c>
      <c r="B1219" s="272"/>
      <c r="C1219" s="272"/>
      <c r="D1219" s="272"/>
      <c r="E1219" s="272"/>
      <c r="F1219" s="272"/>
      <c r="G1219" s="272"/>
      <c r="H1219" s="272"/>
      <c r="I1219" s="272"/>
      <c r="J1219" s="272"/>
      <c r="K1219" s="272"/>
      <c r="L1219" s="272"/>
      <c r="M1219" s="272"/>
      <c r="N1219" s="272"/>
      <c r="O1219" s="272"/>
      <c r="P1219" s="272"/>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2" t="s">
        <v>1023</v>
      </c>
      <c r="B1220" s="272"/>
      <c r="C1220" s="272"/>
      <c r="D1220" s="272"/>
      <c r="E1220" s="272"/>
      <c r="F1220" s="272"/>
      <c r="G1220" s="272"/>
      <c r="H1220" s="272"/>
      <c r="I1220" s="272"/>
      <c r="J1220" s="272"/>
      <c r="K1220" s="272"/>
      <c r="L1220" s="272"/>
      <c r="M1220" s="272"/>
      <c r="N1220" s="272"/>
      <c r="O1220" s="272"/>
      <c r="P1220" s="272"/>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2" t="s">
        <v>1024</v>
      </c>
      <c r="B1221" s="272"/>
      <c r="C1221" s="272"/>
      <c r="D1221" s="272"/>
      <c r="E1221" s="272"/>
      <c r="F1221" s="272"/>
      <c r="G1221" s="272"/>
      <c r="H1221" s="272"/>
      <c r="I1221" s="272"/>
      <c r="J1221" s="272"/>
      <c r="K1221" s="272"/>
      <c r="L1221" s="272"/>
      <c r="M1221" s="272"/>
      <c r="N1221" s="272"/>
      <c r="O1221" s="272"/>
      <c r="P1221" s="272"/>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2" t="s">
        <v>1025</v>
      </c>
      <c r="B1222" s="272"/>
      <c r="C1222" s="272"/>
      <c r="D1222" s="272"/>
      <c r="E1222" s="272"/>
      <c r="F1222" s="272"/>
      <c r="G1222" s="272"/>
      <c r="H1222" s="272"/>
      <c r="I1222" s="272"/>
      <c r="J1222" s="272"/>
      <c r="K1222" s="272"/>
      <c r="L1222" s="272"/>
      <c r="M1222" s="272"/>
      <c r="N1222" s="272"/>
      <c r="O1222" s="272"/>
      <c r="P1222" s="272"/>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2" t="s">
        <v>1026</v>
      </c>
      <c r="B1223" s="272"/>
      <c r="C1223" s="272"/>
      <c r="D1223" s="272"/>
      <c r="E1223" s="272"/>
      <c r="F1223" s="272"/>
      <c r="G1223" s="272"/>
      <c r="H1223" s="272"/>
      <c r="I1223" s="272"/>
      <c r="J1223" s="272"/>
      <c r="K1223" s="272"/>
      <c r="L1223" s="272"/>
      <c r="M1223" s="272"/>
      <c r="N1223" s="272"/>
      <c r="O1223" s="272"/>
      <c r="P1223" s="272"/>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1027</v>
      </c>
      <c r="B1226" s="254" t="s">
        <v>1027</v>
      </c>
      <c r="C1226" s="254" t="s">
        <v>1027</v>
      </c>
      <c r="D1226" s="254" t="s">
        <v>1027</v>
      </c>
      <c r="E1226" s="254" t="s">
        <v>1027</v>
      </c>
      <c r="F1226" s="254" t="s">
        <v>1027</v>
      </c>
      <c r="G1226" s="254" t="s">
        <v>1027</v>
      </c>
      <c r="H1226" s="254" t="s">
        <v>1027</v>
      </c>
      <c r="I1226" s="254" t="s">
        <v>1027</v>
      </c>
      <c r="J1226" s="254" t="s">
        <v>1027</v>
      </c>
      <c r="K1226" s="254" t="s">
        <v>1027</v>
      </c>
      <c r="L1226" s="254" t="s">
        <v>1027</v>
      </c>
      <c r="M1226" s="254" t="s">
        <v>1027</v>
      </c>
      <c r="N1226" s="254" t="s">
        <v>1027</v>
      </c>
      <c r="O1226" s="254" t="s">
        <v>1027</v>
      </c>
      <c r="P1226" s="254" t="s">
        <v>1027</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1028</v>
      </c>
      <c r="B1227" s="254" t="s">
        <v>1028</v>
      </c>
      <c r="C1227" s="254" t="s">
        <v>1028</v>
      </c>
      <c r="D1227" s="254" t="s">
        <v>1028</v>
      </c>
      <c r="E1227" s="254" t="s">
        <v>1028</v>
      </c>
      <c r="F1227" s="254" t="s">
        <v>1028</v>
      </c>
      <c r="G1227" s="254" t="s">
        <v>1028</v>
      </c>
      <c r="H1227" s="254" t="s">
        <v>1028</v>
      </c>
      <c r="I1227" s="254" t="s">
        <v>1028</v>
      </c>
      <c r="J1227" s="254" t="s">
        <v>1028</v>
      </c>
      <c r="K1227" s="254" t="s">
        <v>1028</v>
      </c>
      <c r="L1227" s="254" t="s">
        <v>1028</v>
      </c>
      <c r="M1227" s="254" t="s">
        <v>1028</v>
      </c>
      <c r="N1227" s="254" t="s">
        <v>1028</v>
      </c>
      <c r="O1227" s="254" t="s">
        <v>1028</v>
      </c>
      <c r="P1227" s="254" t="s">
        <v>1028</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1029</v>
      </c>
      <c r="B1228" s="254" t="s">
        <v>1029</v>
      </c>
      <c r="C1228" s="254" t="s">
        <v>1029</v>
      </c>
      <c r="D1228" s="254" t="s">
        <v>1029</v>
      </c>
      <c r="E1228" s="254" t="s">
        <v>1029</v>
      </c>
      <c r="F1228" s="254" t="s">
        <v>1029</v>
      </c>
      <c r="G1228" s="254" t="s">
        <v>1029</v>
      </c>
      <c r="H1228" s="254" t="s">
        <v>1029</v>
      </c>
      <c r="I1228" s="254" t="s">
        <v>1029</v>
      </c>
      <c r="J1228" s="254" t="s">
        <v>1029</v>
      </c>
      <c r="K1228" s="254" t="s">
        <v>1029</v>
      </c>
      <c r="L1228" s="254" t="s">
        <v>1029</v>
      </c>
      <c r="M1228" s="254" t="s">
        <v>1029</v>
      </c>
      <c r="N1228" s="254" t="s">
        <v>1029</v>
      </c>
      <c r="O1228" s="254" t="s">
        <v>1029</v>
      </c>
      <c r="P1228" s="254" t="s">
        <v>1029</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1030</v>
      </c>
      <c r="B1229" s="254" t="s">
        <v>1030</v>
      </c>
      <c r="C1229" s="254" t="s">
        <v>1030</v>
      </c>
      <c r="D1229" s="254" t="s">
        <v>1030</v>
      </c>
      <c r="E1229" s="254" t="s">
        <v>1030</v>
      </c>
      <c r="F1229" s="254" t="s">
        <v>1030</v>
      </c>
      <c r="G1229" s="254" t="s">
        <v>1030</v>
      </c>
      <c r="H1229" s="254" t="s">
        <v>1030</v>
      </c>
      <c r="I1229" s="254" t="s">
        <v>1030</v>
      </c>
      <c r="J1229" s="254" t="s">
        <v>1030</v>
      </c>
      <c r="K1229" s="254" t="s">
        <v>1030</v>
      </c>
      <c r="L1229" s="254" t="s">
        <v>1030</v>
      </c>
      <c r="M1229" s="254" t="s">
        <v>1030</v>
      </c>
      <c r="N1229" s="254" t="s">
        <v>1030</v>
      </c>
      <c r="O1229" s="254" t="s">
        <v>1030</v>
      </c>
      <c r="P1229" s="254" t="s">
        <v>1030</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1031</v>
      </c>
      <c r="B1230" s="254" t="s">
        <v>1031</v>
      </c>
      <c r="C1230" s="254" t="s">
        <v>1031</v>
      </c>
      <c r="D1230" s="254" t="s">
        <v>1031</v>
      </c>
      <c r="E1230" s="254" t="s">
        <v>1031</v>
      </c>
      <c r="F1230" s="254" t="s">
        <v>1031</v>
      </c>
      <c r="G1230" s="254" t="s">
        <v>1031</v>
      </c>
      <c r="H1230" s="254" t="s">
        <v>1031</v>
      </c>
      <c r="I1230" s="254" t="s">
        <v>1031</v>
      </c>
      <c r="J1230" s="254" t="s">
        <v>1031</v>
      </c>
      <c r="K1230" s="254" t="s">
        <v>1031</v>
      </c>
      <c r="L1230" s="254" t="s">
        <v>1031</v>
      </c>
      <c r="M1230" s="254" t="s">
        <v>1031</v>
      </c>
      <c r="N1230" s="254" t="s">
        <v>1031</v>
      </c>
      <c r="O1230" s="254" t="s">
        <v>1031</v>
      </c>
      <c r="P1230" s="254" t="s">
        <v>1031</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1032</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1019</v>
      </c>
      <c r="B1239" s="254" t="s">
        <v>1019</v>
      </c>
      <c r="C1239" s="254" t="s">
        <v>1019</v>
      </c>
      <c r="D1239" s="254" t="s">
        <v>1019</v>
      </c>
      <c r="E1239" s="254" t="s">
        <v>1019</v>
      </c>
      <c r="F1239" s="254" t="s">
        <v>1019</v>
      </c>
      <c r="G1239" s="254" t="s">
        <v>1019</v>
      </c>
      <c r="H1239" s="254" t="s">
        <v>1019</v>
      </c>
      <c r="I1239" s="254" t="s">
        <v>1019</v>
      </c>
      <c r="J1239" s="254" t="s">
        <v>1019</v>
      </c>
      <c r="K1239" s="254" t="s">
        <v>1019</v>
      </c>
      <c r="L1239" s="254" t="s">
        <v>1019</v>
      </c>
      <c r="M1239" s="254" t="s">
        <v>1019</v>
      </c>
      <c r="N1239" s="254" t="s">
        <v>1019</v>
      </c>
      <c r="O1239" s="254" t="s">
        <v>1019</v>
      </c>
      <c r="P1239" s="254" t="s">
        <v>1019</v>
      </c>
      <c r="Q1239" s="52">
        <v>2</v>
      </c>
      <c r="R1239" s="255"/>
      <c r="S1239" s="255"/>
      <c r="T1239" s="255"/>
      <c r="U1239" s="255"/>
      <c r="V1239" s="255"/>
      <c r="W1239" s="255"/>
      <c r="X1239" s="255"/>
      <c r="Y1239" s="255"/>
      <c r="Z1239" s="255"/>
      <c r="AA1239" s="255"/>
      <c r="AB1239" s="255"/>
      <c r="AC1239" s="255"/>
      <c r="AD1239" s="255"/>
      <c r="AE1239" s="255"/>
      <c r="AF1239" s="52">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1020</v>
      </c>
      <c r="B1240" s="254" t="s">
        <v>1020</v>
      </c>
      <c r="C1240" s="254" t="s">
        <v>1020</v>
      </c>
      <c r="D1240" s="254" t="s">
        <v>1020</v>
      </c>
      <c r="E1240" s="254" t="s">
        <v>1020</v>
      </c>
      <c r="F1240" s="254" t="s">
        <v>1020</v>
      </c>
      <c r="G1240" s="254" t="s">
        <v>1020</v>
      </c>
      <c r="H1240" s="254" t="s">
        <v>1020</v>
      </c>
      <c r="I1240" s="254" t="s">
        <v>1020</v>
      </c>
      <c r="J1240" s="254" t="s">
        <v>1020</v>
      </c>
      <c r="K1240" s="254" t="s">
        <v>1020</v>
      </c>
      <c r="L1240" s="254" t="s">
        <v>1020</v>
      </c>
      <c r="M1240" s="254" t="s">
        <v>1020</v>
      </c>
      <c r="N1240" s="254" t="s">
        <v>1020</v>
      </c>
      <c r="O1240" s="254" t="s">
        <v>1020</v>
      </c>
      <c r="P1240" s="254" t="s">
        <v>1020</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1033</v>
      </c>
      <c r="B1241" s="254" t="s">
        <v>1033</v>
      </c>
      <c r="C1241" s="254" t="s">
        <v>1033</v>
      </c>
      <c r="D1241" s="254" t="s">
        <v>1033</v>
      </c>
      <c r="E1241" s="254" t="s">
        <v>1033</v>
      </c>
      <c r="F1241" s="254" t="s">
        <v>1033</v>
      </c>
      <c r="G1241" s="254" t="s">
        <v>1033</v>
      </c>
      <c r="H1241" s="254" t="s">
        <v>1033</v>
      </c>
      <c r="I1241" s="254" t="s">
        <v>1033</v>
      </c>
      <c r="J1241" s="254" t="s">
        <v>1033</v>
      </c>
      <c r="K1241" s="254" t="s">
        <v>1033</v>
      </c>
      <c r="L1241" s="254" t="s">
        <v>1033</v>
      </c>
      <c r="M1241" s="254" t="s">
        <v>1033</v>
      </c>
      <c r="N1241" s="254" t="s">
        <v>1033</v>
      </c>
      <c r="O1241" s="254" t="s">
        <v>1033</v>
      </c>
      <c r="P1241" s="254" t="s">
        <v>1033</v>
      </c>
      <c r="Q1241" s="52">
        <v>2</v>
      </c>
      <c r="R1241" s="256"/>
      <c r="S1241" s="256"/>
      <c r="T1241" s="256"/>
      <c r="U1241" s="256"/>
      <c r="V1241" s="256"/>
      <c r="W1241" s="256"/>
      <c r="X1241" s="256"/>
      <c r="Y1241" s="256"/>
      <c r="Z1241" s="256"/>
      <c r="AA1241" s="256"/>
      <c r="AB1241" s="256"/>
      <c r="AC1241" s="256"/>
      <c r="AD1241" s="256"/>
      <c r="AE1241" s="256"/>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1034</v>
      </c>
      <c r="B1242" s="254" t="s">
        <v>1034</v>
      </c>
      <c r="C1242" s="254" t="s">
        <v>1034</v>
      </c>
      <c r="D1242" s="254" t="s">
        <v>1034</v>
      </c>
      <c r="E1242" s="254" t="s">
        <v>1034</v>
      </c>
      <c r="F1242" s="254" t="s">
        <v>1034</v>
      </c>
      <c r="G1242" s="254" t="s">
        <v>1034</v>
      </c>
      <c r="H1242" s="254" t="s">
        <v>1034</v>
      </c>
      <c r="I1242" s="254" t="s">
        <v>1034</v>
      </c>
      <c r="J1242" s="254" t="s">
        <v>1034</v>
      </c>
      <c r="K1242" s="254" t="s">
        <v>1034</v>
      </c>
      <c r="L1242" s="254" t="s">
        <v>1034</v>
      </c>
      <c r="M1242" s="254" t="s">
        <v>1034</v>
      </c>
      <c r="N1242" s="254" t="s">
        <v>1034</v>
      </c>
      <c r="O1242" s="254" t="s">
        <v>1034</v>
      </c>
      <c r="P1242" s="254" t="s">
        <v>1034</v>
      </c>
      <c r="Q1242" s="52">
        <v>2</v>
      </c>
      <c r="R1242" s="256"/>
      <c r="S1242" s="256"/>
      <c r="T1242" s="256"/>
      <c r="U1242" s="256"/>
      <c r="V1242" s="256"/>
      <c r="W1242" s="256"/>
      <c r="X1242" s="256"/>
      <c r="Y1242" s="256"/>
      <c r="Z1242" s="256"/>
      <c r="AA1242" s="256"/>
      <c r="AB1242" s="256"/>
      <c r="AC1242" s="256"/>
      <c r="AD1242" s="256"/>
      <c r="AE1242" s="256"/>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1035</v>
      </c>
      <c r="B1243" s="254" t="s">
        <v>1035</v>
      </c>
      <c r="C1243" s="254" t="s">
        <v>1035</v>
      </c>
      <c r="D1243" s="254" t="s">
        <v>1035</v>
      </c>
      <c r="E1243" s="254" t="s">
        <v>1035</v>
      </c>
      <c r="F1243" s="254" t="s">
        <v>1035</v>
      </c>
      <c r="G1243" s="254" t="s">
        <v>1035</v>
      </c>
      <c r="H1243" s="254" t="s">
        <v>1035</v>
      </c>
      <c r="I1243" s="254" t="s">
        <v>1035</v>
      </c>
      <c r="J1243" s="254" t="s">
        <v>1035</v>
      </c>
      <c r="K1243" s="254" t="s">
        <v>1035</v>
      </c>
      <c r="L1243" s="254" t="s">
        <v>1035</v>
      </c>
      <c r="M1243" s="254" t="s">
        <v>1035</v>
      </c>
      <c r="N1243" s="254" t="s">
        <v>1035</v>
      </c>
      <c r="O1243" s="254" t="s">
        <v>1035</v>
      </c>
      <c r="P1243" s="254" t="s">
        <v>1035</v>
      </c>
      <c r="Q1243" s="52">
        <v>2</v>
      </c>
      <c r="R1243" s="256"/>
      <c r="S1243" s="256"/>
      <c r="T1243" s="256"/>
      <c r="U1243" s="256"/>
      <c r="V1243" s="256"/>
      <c r="W1243" s="256"/>
      <c r="X1243" s="256"/>
      <c r="Y1243" s="256"/>
      <c r="Z1243" s="256"/>
      <c r="AA1243" s="256"/>
      <c r="AB1243" s="256"/>
      <c r="AC1243" s="256"/>
      <c r="AD1243" s="256"/>
      <c r="AE1243" s="256"/>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1036</v>
      </c>
      <c r="B1244" s="254" t="s">
        <v>1036</v>
      </c>
      <c r="C1244" s="254" t="s">
        <v>1036</v>
      </c>
      <c r="D1244" s="254" t="s">
        <v>1036</v>
      </c>
      <c r="E1244" s="254" t="s">
        <v>1036</v>
      </c>
      <c r="F1244" s="254" t="s">
        <v>1036</v>
      </c>
      <c r="G1244" s="254" t="s">
        <v>1036</v>
      </c>
      <c r="H1244" s="254" t="s">
        <v>1036</v>
      </c>
      <c r="I1244" s="254" t="s">
        <v>1036</v>
      </c>
      <c r="J1244" s="254" t="s">
        <v>1036</v>
      </c>
      <c r="K1244" s="254" t="s">
        <v>1036</v>
      </c>
      <c r="L1244" s="254" t="s">
        <v>1036</v>
      </c>
      <c r="M1244" s="254" t="s">
        <v>1036</v>
      </c>
      <c r="N1244" s="254" t="s">
        <v>1036</v>
      </c>
      <c r="O1244" s="254" t="s">
        <v>1036</v>
      </c>
      <c r="P1244" s="254" t="s">
        <v>1036</v>
      </c>
      <c r="Q1244" s="52">
        <v>2</v>
      </c>
      <c r="R1244" s="255"/>
      <c r="S1244" s="255"/>
      <c r="T1244" s="255"/>
      <c r="U1244" s="255"/>
      <c r="V1244" s="255"/>
      <c r="W1244" s="255"/>
      <c r="X1244" s="255"/>
      <c r="Y1244" s="255"/>
      <c r="Z1244" s="255"/>
      <c r="AA1244" s="255"/>
      <c r="AB1244" s="255"/>
      <c r="AC1244" s="255"/>
      <c r="AD1244" s="255"/>
      <c r="AE1244" s="255"/>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1037</v>
      </c>
      <c r="B1245" s="254" t="s">
        <v>1037</v>
      </c>
      <c r="C1245" s="254" t="s">
        <v>1037</v>
      </c>
      <c r="D1245" s="254" t="s">
        <v>1037</v>
      </c>
      <c r="E1245" s="254" t="s">
        <v>1037</v>
      </c>
      <c r="F1245" s="254" t="s">
        <v>1037</v>
      </c>
      <c r="G1245" s="254" t="s">
        <v>1037</v>
      </c>
      <c r="H1245" s="254" t="s">
        <v>1037</v>
      </c>
      <c r="I1245" s="254" t="s">
        <v>1037</v>
      </c>
      <c r="J1245" s="254" t="s">
        <v>1037</v>
      </c>
      <c r="K1245" s="254" t="s">
        <v>1037</v>
      </c>
      <c r="L1245" s="254" t="s">
        <v>1037</v>
      </c>
      <c r="M1245" s="254" t="s">
        <v>1037</v>
      </c>
      <c r="N1245" s="254" t="s">
        <v>1037</v>
      </c>
      <c r="O1245" s="254" t="s">
        <v>1037</v>
      </c>
      <c r="P1245" s="254" t="s">
        <v>1037</v>
      </c>
      <c r="Q1245" s="52">
        <v>2</v>
      </c>
      <c r="R1245" s="255"/>
      <c r="S1245" s="255"/>
      <c r="T1245" s="255"/>
      <c r="U1245" s="255"/>
      <c r="V1245" s="255"/>
      <c r="W1245" s="255"/>
      <c r="X1245" s="255"/>
      <c r="Y1245" s="255"/>
      <c r="Z1245" s="255"/>
      <c r="AA1245" s="255"/>
      <c r="AB1245" s="255"/>
      <c r="AC1245" s="255"/>
      <c r="AD1245" s="255"/>
      <c r="AE1245" s="255"/>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1038</v>
      </c>
      <c r="B1246" s="254" t="s">
        <v>1038</v>
      </c>
      <c r="C1246" s="254" t="s">
        <v>1038</v>
      </c>
      <c r="D1246" s="254" t="s">
        <v>1038</v>
      </c>
      <c r="E1246" s="254" t="s">
        <v>1038</v>
      </c>
      <c r="F1246" s="254" t="s">
        <v>1038</v>
      </c>
      <c r="G1246" s="254" t="s">
        <v>1038</v>
      </c>
      <c r="H1246" s="254" t="s">
        <v>1038</v>
      </c>
      <c r="I1246" s="254" t="s">
        <v>1038</v>
      </c>
      <c r="J1246" s="254" t="s">
        <v>1038</v>
      </c>
      <c r="K1246" s="254" t="s">
        <v>1038</v>
      </c>
      <c r="L1246" s="254" t="s">
        <v>1038</v>
      </c>
      <c r="M1246" s="254" t="s">
        <v>1038</v>
      </c>
      <c r="N1246" s="254" t="s">
        <v>1038</v>
      </c>
      <c r="O1246" s="254" t="s">
        <v>1038</v>
      </c>
      <c r="P1246" s="254" t="s">
        <v>1038</v>
      </c>
      <c r="Q1246" s="52">
        <v>2</v>
      </c>
      <c r="R1246" s="255"/>
      <c r="S1246" s="255"/>
      <c r="T1246" s="255"/>
      <c r="U1246" s="255"/>
      <c r="V1246" s="255"/>
      <c r="W1246" s="255"/>
      <c r="X1246" s="255"/>
      <c r="Y1246" s="255"/>
      <c r="Z1246" s="255"/>
      <c r="AA1246" s="255"/>
      <c r="AB1246" s="255"/>
      <c r="AC1246" s="255"/>
      <c r="AD1246" s="255"/>
      <c r="AE1246" s="255"/>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1039</v>
      </c>
      <c r="B1247" s="254" t="s">
        <v>1039</v>
      </c>
      <c r="C1247" s="254" t="s">
        <v>1039</v>
      </c>
      <c r="D1247" s="254" t="s">
        <v>1039</v>
      </c>
      <c r="E1247" s="254" t="s">
        <v>1039</v>
      </c>
      <c r="F1247" s="254" t="s">
        <v>1039</v>
      </c>
      <c r="G1247" s="254" t="s">
        <v>1039</v>
      </c>
      <c r="H1247" s="254" t="s">
        <v>1039</v>
      </c>
      <c r="I1247" s="254" t="s">
        <v>1039</v>
      </c>
      <c r="J1247" s="254" t="s">
        <v>1039</v>
      </c>
      <c r="K1247" s="254" t="s">
        <v>1039</v>
      </c>
      <c r="L1247" s="254" t="s">
        <v>1039</v>
      </c>
      <c r="M1247" s="254" t="s">
        <v>1039</v>
      </c>
      <c r="N1247" s="254" t="s">
        <v>1039</v>
      </c>
      <c r="O1247" s="254" t="s">
        <v>1039</v>
      </c>
      <c r="P1247" s="254" t="s">
        <v>1039</v>
      </c>
      <c r="Q1247" s="52">
        <v>2</v>
      </c>
      <c r="R1247" s="256"/>
      <c r="S1247" s="256"/>
      <c r="T1247" s="256"/>
      <c r="U1247" s="256"/>
      <c r="V1247" s="256"/>
      <c r="W1247" s="256"/>
      <c r="X1247" s="256"/>
      <c r="Y1247" s="256"/>
      <c r="Z1247" s="256"/>
      <c r="AA1247" s="256"/>
      <c r="AB1247" s="256"/>
      <c r="AC1247" s="256"/>
      <c r="AD1247" s="256"/>
      <c r="AE1247" s="256"/>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1040</v>
      </c>
      <c r="B1248" s="254" t="s">
        <v>1040</v>
      </c>
      <c r="C1248" s="254" t="s">
        <v>1040</v>
      </c>
      <c r="D1248" s="254" t="s">
        <v>1040</v>
      </c>
      <c r="E1248" s="254" t="s">
        <v>1040</v>
      </c>
      <c r="F1248" s="254" t="s">
        <v>1040</v>
      </c>
      <c r="G1248" s="254" t="s">
        <v>1040</v>
      </c>
      <c r="H1248" s="254" t="s">
        <v>1040</v>
      </c>
      <c r="I1248" s="254" t="s">
        <v>1040</v>
      </c>
      <c r="J1248" s="254" t="s">
        <v>1040</v>
      </c>
      <c r="K1248" s="254" t="s">
        <v>1040</v>
      </c>
      <c r="L1248" s="254" t="s">
        <v>1040</v>
      </c>
      <c r="M1248" s="254" t="s">
        <v>1040</v>
      </c>
      <c r="N1248" s="254" t="s">
        <v>1040</v>
      </c>
      <c r="O1248" s="254" t="s">
        <v>1040</v>
      </c>
      <c r="P1248" s="254" t="s">
        <v>1040</v>
      </c>
      <c r="Q1248" s="52">
        <v>2</v>
      </c>
      <c r="R1248" s="256"/>
      <c r="S1248" s="256"/>
      <c r="T1248" s="256"/>
      <c r="U1248" s="256"/>
      <c r="V1248" s="256"/>
      <c r="W1248" s="256"/>
      <c r="X1248" s="256"/>
      <c r="Y1248" s="256"/>
      <c r="Z1248" s="256"/>
      <c r="AA1248" s="256"/>
      <c r="AB1248" s="256"/>
      <c r="AC1248" s="256"/>
      <c r="AD1248" s="256"/>
      <c r="AE1248" s="256"/>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1041</v>
      </c>
      <c r="B1251" s="254" t="s">
        <v>1041</v>
      </c>
      <c r="C1251" s="254" t="s">
        <v>1041</v>
      </c>
      <c r="D1251" s="254" t="s">
        <v>1041</v>
      </c>
      <c r="E1251" s="254" t="s">
        <v>1041</v>
      </c>
      <c r="F1251" s="254" t="s">
        <v>1041</v>
      </c>
      <c r="G1251" s="254" t="s">
        <v>1041</v>
      </c>
      <c r="H1251" s="254" t="s">
        <v>1041</v>
      </c>
      <c r="I1251" s="254" t="s">
        <v>1041</v>
      </c>
      <c r="J1251" s="254" t="s">
        <v>1041</v>
      </c>
      <c r="K1251" s="254" t="s">
        <v>1041</v>
      </c>
      <c r="L1251" s="254" t="s">
        <v>1041</v>
      </c>
      <c r="M1251" s="254" t="s">
        <v>1041</v>
      </c>
      <c r="N1251" s="254" t="s">
        <v>1041</v>
      </c>
      <c r="O1251" s="254" t="s">
        <v>1041</v>
      </c>
      <c r="P1251" s="254" t="s">
        <v>1041</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1042</v>
      </c>
      <c r="B1252" s="254" t="s">
        <v>1042</v>
      </c>
      <c r="C1252" s="254" t="s">
        <v>1042</v>
      </c>
      <c r="D1252" s="254" t="s">
        <v>1042</v>
      </c>
      <c r="E1252" s="254" t="s">
        <v>1042</v>
      </c>
      <c r="F1252" s="254" t="s">
        <v>1042</v>
      </c>
      <c r="G1252" s="254" t="s">
        <v>1042</v>
      </c>
      <c r="H1252" s="254" t="s">
        <v>1042</v>
      </c>
      <c r="I1252" s="254" t="s">
        <v>1042</v>
      </c>
      <c r="J1252" s="254" t="s">
        <v>1042</v>
      </c>
      <c r="K1252" s="254" t="s">
        <v>1042</v>
      </c>
      <c r="L1252" s="254" t="s">
        <v>1042</v>
      </c>
      <c r="M1252" s="254" t="s">
        <v>1042</v>
      </c>
      <c r="N1252" s="254" t="s">
        <v>1042</v>
      </c>
      <c r="O1252" s="254" t="s">
        <v>1042</v>
      </c>
      <c r="P1252" s="254" t="s">
        <v>1042</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1043</v>
      </c>
      <c r="B1253" s="254" t="s">
        <v>1043</v>
      </c>
      <c r="C1253" s="254" t="s">
        <v>1043</v>
      </c>
      <c r="D1253" s="254" t="s">
        <v>1043</v>
      </c>
      <c r="E1253" s="254" t="s">
        <v>1043</v>
      </c>
      <c r="F1253" s="254" t="s">
        <v>1043</v>
      </c>
      <c r="G1253" s="254" t="s">
        <v>1043</v>
      </c>
      <c r="H1253" s="254" t="s">
        <v>1043</v>
      </c>
      <c r="I1253" s="254" t="s">
        <v>1043</v>
      </c>
      <c r="J1253" s="254" t="s">
        <v>1043</v>
      </c>
      <c r="K1253" s="254" t="s">
        <v>1043</v>
      </c>
      <c r="L1253" s="254" t="s">
        <v>1043</v>
      </c>
      <c r="M1253" s="254" t="s">
        <v>1043</v>
      </c>
      <c r="N1253" s="254" t="s">
        <v>1043</v>
      </c>
      <c r="O1253" s="254" t="s">
        <v>1043</v>
      </c>
      <c r="P1253" s="254" t="s">
        <v>1043</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1044</v>
      </c>
      <c r="B1254" s="254" t="s">
        <v>1044</v>
      </c>
      <c r="C1254" s="254" t="s">
        <v>1044</v>
      </c>
      <c r="D1254" s="254" t="s">
        <v>1044</v>
      </c>
      <c r="E1254" s="254" t="s">
        <v>1044</v>
      </c>
      <c r="F1254" s="254" t="s">
        <v>1044</v>
      </c>
      <c r="G1254" s="254" t="s">
        <v>1044</v>
      </c>
      <c r="H1254" s="254" t="s">
        <v>1044</v>
      </c>
      <c r="I1254" s="254" t="s">
        <v>1044</v>
      </c>
      <c r="J1254" s="254" t="s">
        <v>1044</v>
      </c>
      <c r="K1254" s="254" t="s">
        <v>1044</v>
      </c>
      <c r="L1254" s="254" t="s">
        <v>1044</v>
      </c>
      <c r="M1254" s="254" t="s">
        <v>1044</v>
      </c>
      <c r="N1254" s="254" t="s">
        <v>1044</v>
      </c>
      <c r="O1254" s="254" t="s">
        <v>1044</v>
      </c>
      <c r="P1254" s="254" t="s">
        <v>1044</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1045</v>
      </c>
      <c r="B1255" s="254" t="s">
        <v>1045</v>
      </c>
      <c r="C1255" s="254" t="s">
        <v>1045</v>
      </c>
      <c r="D1255" s="254" t="s">
        <v>1045</v>
      </c>
      <c r="E1255" s="254" t="s">
        <v>1045</v>
      </c>
      <c r="F1255" s="254" t="s">
        <v>1045</v>
      </c>
      <c r="G1255" s="254" t="s">
        <v>1045</v>
      </c>
      <c r="H1255" s="254" t="s">
        <v>1045</v>
      </c>
      <c r="I1255" s="254" t="s">
        <v>1045</v>
      </c>
      <c r="J1255" s="254" t="s">
        <v>1045</v>
      </c>
      <c r="K1255" s="254" t="s">
        <v>1045</v>
      </c>
      <c r="L1255" s="254" t="s">
        <v>1045</v>
      </c>
      <c r="M1255" s="254" t="s">
        <v>1045</v>
      </c>
      <c r="N1255" s="254" t="s">
        <v>1045</v>
      </c>
      <c r="O1255" s="254" t="s">
        <v>1045</v>
      </c>
      <c r="P1255" s="254" t="s">
        <v>1045</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1046</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1019</v>
      </c>
      <c r="B1264" s="254" t="s">
        <v>1019</v>
      </c>
      <c r="C1264" s="254" t="s">
        <v>1019</v>
      </c>
      <c r="D1264" s="254" t="s">
        <v>1019</v>
      </c>
      <c r="E1264" s="254" t="s">
        <v>1019</v>
      </c>
      <c r="F1264" s="254" t="s">
        <v>1019</v>
      </c>
      <c r="G1264" s="254" t="s">
        <v>1019</v>
      </c>
      <c r="H1264" s="254" t="s">
        <v>1019</v>
      </c>
      <c r="I1264" s="254" t="s">
        <v>1019</v>
      </c>
      <c r="J1264" s="254" t="s">
        <v>1019</v>
      </c>
      <c r="K1264" s="254" t="s">
        <v>1019</v>
      </c>
      <c r="L1264" s="254" t="s">
        <v>1019</v>
      </c>
      <c r="M1264" s="254" t="s">
        <v>1019</v>
      </c>
      <c r="N1264" s="254" t="s">
        <v>1019</v>
      </c>
      <c r="O1264" s="254" t="s">
        <v>1019</v>
      </c>
      <c r="P1264" s="254" t="s">
        <v>1019</v>
      </c>
      <c r="Q1264" s="52">
        <v>2</v>
      </c>
      <c r="R1264" s="255"/>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1047</v>
      </c>
      <c r="B1265" s="254" t="s">
        <v>1047</v>
      </c>
      <c r="C1265" s="254" t="s">
        <v>1047</v>
      </c>
      <c r="D1265" s="254" t="s">
        <v>1047</v>
      </c>
      <c r="E1265" s="254" t="s">
        <v>1047</v>
      </c>
      <c r="F1265" s="254" t="s">
        <v>1047</v>
      </c>
      <c r="G1265" s="254" t="s">
        <v>1047</v>
      </c>
      <c r="H1265" s="254" t="s">
        <v>1047</v>
      </c>
      <c r="I1265" s="254" t="s">
        <v>1047</v>
      </c>
      <c r="J1265" s="254" t="s">
        <v>1047</v>
      </c>
      <c r="K1265" s="254" t="s">
        <v>1047</v>
      </c>
      <c r="L1265" s="254" t="s">
        <v>1047</v>
      </c>
      <c r="M1265" s="254" t="s">
        <v>1047</v>
      </c>
      <c r="N1265" s="254" t="s">
        <v>1047</v>
      </c>
      <c r="O1265" s="254" t="s">
        <v>1047</v>
      </c>
      <c r="P1265" s="254" t="s">
        <v>1047</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1048</v>
      </c>
      <c r="B1266" s="254" t="s">
        <v>1048</v>
      </c>
      <c r="C1266" s="254" t="s">
        <v>1048</v>
      </c>
      <c r="D1266" s="254" t="s">
        <v>1048</v>
      </c>
      <c r="E1266" s="254" t="s">
        <v>1048</v>
      </c>
      <c r="F1266" s="254" t="s">
        <v>1048</v>
      </c>
      <c r="G1266" s="254" t="s">
        <v>1048</v>
      </c>
      <c r="H1266" s="254" t="s">
        <v>1048</v>
      </c>
      <c r="I1266" s="254" t="s">
        <v>1048</v>
      </c>
      <c r="J1266" s="254" t="s">
        <v>1048</v>
      </c>
      <c r="K1266" s="254" t="s">
        <v>1048</v>
      </c>
      <c r="L1266" s="254" t="s">
        <v>1048</v>
      </c>
      <c r="M1266" s="254" t="s">
        <v>1048</v>
      </c>
      <c r="N1266" s="254" t="s">
        <v>1048</v>
      </c>
      <c r="O1266" s="254" t="s">
        <v>1048</v>
      </c>
      <c r="P1266" s="254" t="s">
        <v>1048</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1049</v>
      </c>
      <c r="B1267" s="254" t="s">
        <v>1049</v>
      </c>
      <c r="C1267" s="254" t="s">
        <v>1049</v>
      </c>
      <c r="D1267" s="254" t="s">
        <v>1049</v>
      </c>
      <c r="E1267" s="254" t="s">
        <v>1049</v>
      </c>
      <c r="F1267" s="254" t="s">
        <v>1049</v>
      </c>
      <c r="G1267" s="254" t="s">
        <v>1049</v>
      </c>
      <c r="H1267" s="254" t="s">
        <v>1049</v>
      </c>
      <c r="I1267" s="254" t="s">
        <v>1049</v>
      </c>
      <c r="J1267" s="254" t="s">
        <v>1049</v>
      </c>
      <c r="K1267" s="254" t="s">
        <v>1049</v>
      </c>
      <c r="L1267" s="254" t="s">
        <v>1049</v>
      </c>
      <c r="M1267" s="254" t="s">
        <v>1049</v>
      </c>
      <c r="N1267" s="254" t="s">
        <v>1049</v>
      </c>
      <c r="O1267" s="254" t="s">
        <v>1049</v>
      </c>
      <c r="P1267" s="254" t="s">
        <v>1049</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1050</v>
      </c>
      <c r="B1268" s="254" t="s">
        <v>1050</v>
      </c>
      <c r="C1268" s="254" t="s">
        <v>1050</v>
      </c>
      <c r="D1268" s="254" t="s">
        <v>1050</v>
      </c>
      <c r="E1268" s="254" t="s">
        <v>1050</v>
      </c>
      <c r="F1268" s="254" t="s">
        <v>1050</v>
      </c>
      <c r="G1268" s="254" t="s">
        <v>1050</v>
      </c>
      <c r="H1268" s="254" t="s">
        <v>1050</v>
      </c>
      <c r="I1268" s="254" t="s">
        <v>1050</v>
      </c>
      <c r="J1268" s="254" t="s">
        <v>1050</v>
      </c>
      <c r="K1268" s="254" t="s">
        <v>1050</v>
      </c>
      <c r="L1268" s="254" t="s">
        <v>1050</v>
      </c>
      <c r="M1268" s="254" t="s">
        <v>1050</v>
      </c>
      <c r="N1268" s="254" t="s">
        <v>1050</v>
      </c>
      <c r="O1268" s="254" t="s">
        <v>1050</v>
      </c>
      <c r="P1268" s="254" t="s">
        <v>1050</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1051</v>
      </c>
      <c r="B1269" s="254" t="s">
        <v>1051</v>
      </c>
      <c r="C1269" s="254" t="s">
        <v>1051</v>
      </c>
      <c r="D1269" s="254" t="s">
        <v>1051</v>
      </c>
      <c r="E1269" s="254" t="s">
        <v>1051</v>
      </c>
      <c r="F1269" s="254" t="s">
        <v>1051</v>
      </c>
      <c r="G1269" s="254" t="s">
        <v>1051</v>
      </c>
      <c r="H1269" s="254" t="s">
        <v>1051</v>
      </c>
      <c r="I1269" s="254" t="s">
        <v>1051</v>
      </c>
      <c r="J1269" s="254" t="s">
        <v>1051</v>
      </c>
      <c r="K1269" s="254" t="s">
        <v>1051</v>
      </c>
      <c r="L1269" s="254" t="s">
        <v>1051</v>
      </c>
      <c r="M1269" s="254" t="s">
        <v>1051</v>
      </c>
      <c r="N1269" s="254" t="s">
        <v>1051</v>
      </c>
      <c r="O1269" s="254" t="s">
        <v>1051</v>
      </c>
      <c r="P1269" s="254" t="s">
        <v>1051</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1052</v>
      </c>
      <c r="B1270" s="254" t="s">
        <v>1052</v>
      </c>
      <c r="C1270" s="254" t="s">
        <v>1052</v>
      </c>
      <c r="D1270" s="254" t="s">
        <v>1052</v>
      </c>
      <c r="E1270" s="254" t="s">
        <v>1052</v>
      </c>
      <c r="F1270" s="254" t="s">
        <v>1052</v>
      </c>
      <c r="G1270" s="254" t="s">
        <v>1052</v>
      </c>
      <c r="H1270" s="254" t="s">
        <v>1052</v>
      </c>
      <c r="I1270" s="254" t="s">
        <v>1052</v>
      </c>
      <c r="J1270" s="254" t="s">
        <v>1052</v>
      </c>
      <c r="K1270" s="254" t="s">
        <v>1052</v>
      </c>
      <c r="L1270" s="254" t="s">
        <v>1052</v>
      </c>
      <c r="M1270" s="254" t="s">
        <v>1052</v>
      </c>
      <c r="N1270" s="254" t="s">
        <v>1052</v>
      </c>
      <c r="O1270" s="254" t="s">
        <v>1052</v>
      </c>
      <c r="P1270" s="254" t="s">
        <v>1052</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1053</v>
      </c>
      <c r="B1271" s="254" t="s">
        <v>1053</v>
      </c>
      <c r="C1271" s="254" t="s">
        <v>1053</v>
      </c>
      <c r="D1271" s="254" t="s">
        <v>1053</v>
      </c>
      <c r="E1271" s="254" t="s">
        <v>1053</v>
      </c>
      <c r="F1271" s="254" t="s">
        <v>1053</v>
      </c>
      <c r="G1271" s="254" t="s">
        <v>1053</v>
      </c>
      <c r="H1271" s="254" t="s">
        <v>1053</v>
      </c>
      <c r="I1271" s="254" t="s">
        <v>1053</v>
      </c>
      <c r="J1271" s="254" t="s">
        <v>1053</v>
      </c>
      <c r="K1271" s="254" t="s">
        <v>1053</v>
      </c>
      <c r="L1271" s="254" t="s">
        <v>1053</v>
      </c>
      <c r="M1271" s="254" t="s">
        <v>1053</v>
      </c>
      <c r="N1271" s="254" t="s">
        <v>1053</v>
      </c>
      <c r="O1271" s="254" t="s">
        <v>1053</v>
      </c>
      <c r="P1271" s="254" t="s">
        <v>1053</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1054</v>
      </c>
      <c r="B1272" s="254" t="s">
        <v>1054</v>
      </c>
      <c r="C1272" s="254" t="s">
        <v>1054</v>
      </c>
      <c r="D1272" s="254" t="s">
        <v>1054</v>
      </c>
      <c r="E1272" s="254" t="s">
        <v>1054</v>
      </c>
      <c r="F1272" s="254" t="s">
        <v>1054</v>
      </c>
      <c r="G1272" s="254" t="s">
        <v>1054</v>
      </c>
      <c r="H1272" s="254" t="s">
        <v>1054</v>
      </c>
      <c r="I1272" s="254" t="s">
        <v>1054</v>
      </c>
      <c r="J1272" s="254" t="s">
        <v>1054</v>
      </c>
      <c r="K1272" s="254" t="s">
        <v>1054</v>
      </c>
      <c r="L1272" s="254" t="s">
        <v>1054</v>
      </c>
      <c r="M1272" s="254" t="s">
        <v>1054</v>
      </c>
      <c r="N1272" s="254" t="s">
        <v>1054</v>
      </c>
      <c r="O1272" s="254" t="s">
        <v>1054</v>
      </c>
      <c r="P1272" s="254" t="s">
        <v>1054</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1055</v>
      </c>
      <c r="B1273" s="254" t="s">
        <v>1055</v>
      </c>
      <c r="C1273" s="254" t="s">
        <v>1055</v>
      </c>
      <c r="D1273" s="254" t="s">
        <v>1055</v>
      </c>
      <c r="E1273" s="254" t="s">
        <v>1055</v>
      </c>
      <c r="F1273" s="254" t="s">
        <v>1055</v>
      </c>
      <c r="G1273" s="254" t="s">
        <v>1055</v>
      </c>
      <c r="H1273" s="254" t="s">
        <v>1055</v>
      </c>
      <c r="I1273" s="254" t="s">
        <v>1055</v>
      </c>
      <c r="J1273" s="254" t="s">
        <v>1055</v>
      </c>
      <c r="K1273" s="254" t="s">
        <v>1055</v>
      </c>
      <c r="L1273" s="254" t="s">
        <v>1055</v>
      </c>
      <c r="M1273" s="254" t="s">
        <v>1055</v>
      </c>
      <c r="N1273" s="254" t="s">
        <v>1055</v>
      </c>
      <c r="O1273" s="254" t="s">
        <v>1055</v>
      </c>
      <c r="P1273" s="254" t="s">
        <v>1055</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1056</v>
      </c>
      <c r="B1274" s="254" t="s">
        <v>1056</v>
      </c>
      <c r="C1274" s="254" t="s">
        <v>1056</v>
      </c>
      <c r="D1274" s="254" t="s">
        <v>1056</v>
      </c>
      <c r="E1274" s="254" t="s">
        <v>1056</v>
      </c>
      <c r="F1274" s="254" t="s">
        <v>1056</v>
      </c>
      <c r="G1274" s="254" t="s">
        <v>1056</v>
      </c>
      <c r="H1274" s="254" t="s">
        <v>1056</v>
      </c>
      <c r="I1274" s="254" t="s">
        <v>1056</v>
      </c>
      <c r="J1274" s="254" t="s">
        <v>1056</v>
      </c>
      <c r="K1274" s="254" t="s">
        <v>1056</v>
      </c>
      <c r="L1274" s="254" t="s">
        <v>1056</v>
      </c>
      <c r="M1274" s="254" t="s">
        <v>1056</v>
      </c>
      <c r="N1274" s="254" t="s">
        <v>1056</v>
      </c>
      <c r="O1274" s="254" t="s">
        <v>1056</v>
      </c>
      <c r="P1274" s="254" t="s">
        <v>1056</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1057</v>
      </c>
      <c r="B1275" s="254" t="s">
        <v>1057</v>
      </c>
      <c r="C1275" s="254" t="s">
        <v>1057</v>
      </c>
      <c r="D1275" s="254" t="s">
        <v>1057</v>
      </c>
      <c r="E1275" s="254" t="s">
        <v>1057</v>
      </c>
      <c r="F1275" s="254" t="s">
        <v>1057</v>
      </c>
      <c r="G1275" s="254" t="s">
        <v>1057</v>
      </c>
      <c r="H1275" s="254" t="s">
        <v>1057</v>
      </c>
      <c r="I1275" s="254" t="s">
        <v>1057</v>
      </c>
      <c r="J1275" s="254" t="s">
        <v>1057</v>
      </c>
      <c r="K1275" s="254" t="s">
        <v>1057</v>
      </c>
      <c r="L1275" s="254" t="s">
        <v>1057</v>
      </c>
      <c r="M1275" s="254" t="s">
        <v>1057</v>
      </c>
      <c r="N1275" s="254" t="s">
        <v>1057</v>
      </c>
      <c r="O1275" s="254" t="s">
        <v>1057</v>
      </c>
      <c r="P1275" s="254" t="s">
        <v>1057</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1058</v>
      </c>
      <c r="B1276" s="254" t="s">
        <v>1058</v>
      </c>
      <c r="C1276" s="254" t="s">
        <v>1058</v>
      </c>
      <c r="D1276" s="254" t="s">
        <v>1058</v>
      </c>
      <c r="E1276" s="254" t="s">
        <v>1058</v>
      </c>
      <c r="F1276" s="254" t="s">
        <v>1058</v>
      </c>
      <c r="G1276" s="254" t="s">
        <v>1058</v>
      </c>
      <c r="H1276" s="254" t="s">
        <v>1058</v>
      </c>
      <c r="I1276" s="254" t="s">
        <v>1058</v>
      </c>
      <c r="J1276" s="254" t="s">
        <v>1058</v>
      </c>
      <c r="K1276" s="254" t="s">
        <v>1058</v>
      </c>
      <c r="L1276" s="254" t="s">
        <v>1058</v>
      </c>
      <c r="M1276" s="254" t="s">
        <v>1058</v>
      </c>
      <c r="N1276" s="254" t="s">
        <v>1058</v>
      </c>
      <c r="O1276" s="254" t="s">
        <v>1058</v>
      </c>
      <c r="P1276" s="254" t="s">
        <v>1058</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1059</v>
      </c>
      <c r="B1277" s="254" t="s">
        <v>1059</v>
      </c>
      <c r="C1277" s="254" t="s">
        <v>1059</v>
      </c>
      <c r="D1277" s="254" t="s">
        <v>1059</v>
      </c>
      <c r="E1277" s="254" t="s">
        <v>1059</v>
      </c>
      <c r="F1277" s="254" t="s">
        <v>1059</v>
      </c>
      <c r="G1277" s="254" t="s">
        <v>1059</v>
      </c>
      <c r="H1277" s="254" t="s">
        <v>1059</v>
      </c>
      <c r="I1277" s="254" t="s">
        <v>1059</v>
      </c>
      <c r="J1277" s="254" t="s">
        <v>1059</v>
      </c>
      <c r="K1277" s="254" t="s">
        <v>1059</v>
      </c>
      <c r="L1277" s="254" t="s">
        <v>1059</v>
      </c>
      <c r="M1277" s="254" t="s">
        <v>1059</v>
      </c>
      <c r="N1277" s="254" t="s">
        <v>1059</v>
      </c>
      <c r="O1277" s="254" t="s">
        <v>1059</v>
      </c>
      <c r="P1277" s="254" t="s">
        <v>1059</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1060</v>
      </c>
      <c r="B1278" s="254" t="s">
        <v>1060</v>
      </c>
      <c r="C1278" s="254" t="s">
        <v>1060</v>
      </c>
      <c r="D1278" s="254" t="s">
        <v>1060</v>
      </c>
      <c r="E1278" s="254" t="s">
        <v>1060</v>
      </c>
      <c r="F1278" s="254" t="s">
        <v>1060</v>
      </c>
      <c r="G1278" s="254" t="s">
        <v>1060</v>
      </c>
      <c r="H1278" s="254" t="s">
        <v>1060</v>
      </c>
      <c r="I1278" s="254" t="s">
        <v>1060</v>
      </c>
      <c r="J1278" s="254" t="s">
        <v>1060</v>
      </c>
      <c r="K1278" s="254" t="s">
        <v>1060</v>
      </c>
      <c r="L1278" s="254" t="s">
        <v>1060</v>
      </c>
      <c r="M1278" s="254" t="s">
        <v>1060</v>
      </c>
      <c r="N1278" s="254" t="s">
        <v>1060</v>
      </c>
      <c r="O1278" s="254" t="s">
        <v>1060</v>
      </c>
      <c r="P1278" s="254" t="s">
        <v>1060</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1061</v>
      </c>
      <c r="B1279" s="254" t="s">
        <v>1061</v>
      </c>
      <c r="C1279" s="254" t="s">
        <v>1061</v>
      </c>
      <c r="D1279" s="254" t="s">
        <v>1061</v>
      </c>
      <c r="E1279" s="254" t="s">
        <v>1061</v>
      </c>
      <c r="F1279" s="254" t="s">
        <v>1061</v>
      </c>
      <c r="G1279" s="254" t="s">
        <v>1061</v>
      </c>
      <c r="H1279" s="254" t="s">
        <v>1061</v>
      </c>
      <c r="I1279" s="254" t="s">
        <v>1061</v>
      </c>
      <c r="J1279" s="254" t="s">
        <v>1061</v>
      </c>
      <c r="K1279" s="254" t="s">
        <v>1061</v>
      </c>
      <c r="L1279" s="254" t="s">
        <v>1061</v>
      </c>
      <c r="M1279" s="254" t="s">
        <v>1061</v>
      </c>
      <c r="N1279" s="254" t="s">
        <v>1061</v>
      </c>
      <c r="O1279" s="254" t="s">
        <v>1061</v>
      </c>
      <c r="P1279" s="254" t="s">
        <v>1061</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1062</v>
      </c>
      <c r="B1280" s="254" t="s">
        <v>1062</v>
      </c>
      <c r="C1280" s="254" t="s">
        <v>1062</v>
      </c>
      <c r="D1280" s="254" t="s">
        <v>1062</v>
      </c>
      <c r="E1280" s="254" t="s">
        <v>1062</v>
      </c>
      <c r="F1280" s="254" t="s">
        <v>1062</v>
      </c>
      <c r="G1280" s="254" t="s">
        <v>1062</v>
      </c>
      <c r="H1280" s="254" t="s">
        <v>1062</v>
      </c>
      <c r="I1280" s="254" t="s">
        <v>1062</v>
      </c>
      <c r="J1280" s="254" t="s">
        <v>1062</v>
      </c>
      <c r="K1280" s="254" t="s">
        <v>1062</v>
      </c>
      <c r="L1280" s="254" t="s">
        <v>1062</v>
      </c>
      <c r="M1280" s="254" t="s">
        <v>1062</v>
      </c>
      <c r="N1280" s="254" t="s">
        <v>1062</v>
      </c>
      <c r="O1280" s="254" t="s">
        <v>1062</v>
      </c>
      <c r="P1280" s="254" t="s">
        <v>1062</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1063</v>
      </c>
      <c r="B1281" s="254" t="s">
        <v>1063</v>
      </c>
      <c r="C1281" s="254" t="s">
        <v>1063</v>
      </c>
      <c r="D1281" s="254" t="s">
        <v>1063</v>
      </c>
      <c r="E1281" s="254" t="s">
        <v>1063</v>
      </c>
      <c r="F1281" s="254" t="s">
        <v>1063</v>
      </c>
      <c r="G1281" s="254" t="s">
        <v>1063</v>
      </c>
      <c r="H1281" s="254" t="s">
        <v>1063</v>
      </c>
      <c r="I1281" s="254" t="s">
        <v>1063</v>
      </c>
      <c r="J1281" s="254" t="s">
        <v>1063</v>
      </c>
      <c r="K1281" s="254" t="s">
        <v>1063</v>
      </c>
      <c r="L1281" s="254" t="s">
        <v>1063</v>
      </c>
      <c r="M1281" s="254" t="s">
        <v>1063</v>
      </c>
      <c r="N1281" s="254" t="s">
        <v>1063</v>
      </c>
      <c r="O1281" s="254" t="s">
        <v>1063</v>
      </c>
      <c r="P1281" s="254" t="s">
        <v>1063</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1064</v>
      </c>
      <c r="B1282" s="254" t="s">
        <v>1064</v>
      </c>
      <c r="C1282" s="254" t="s">
        <v>1064</v>
      </c>
      <c r="D1282" s="254" t="s">
        <v>1064</v>
      </c>
      <c r="E1282" s="254" t="s">
        <v>1064</v>
      </c>
      <c r="F1282" s="254" t="s">
        <v>1064</v>
      </c>
      <c r="G1282" s="254" t="s">
        <v>1064</v>
      </c>
      <c r="H1282" s="254" t="s">
        <v>1064</v>
      </c>
      <c r="I1282" s="254" t="s">
        <v>1064</v>
      </c>
      <c r="J1282" s="254" t="s">
        <v>1064</v>
      </c>
      <c r="K1282" s="254" t="s">
        <v>1064</v>
      </c>
      <c r="L1282" s="254" t="s">
        <v>1064</v>
      </c>
      <c r="M1282" s="254" t="s">
        <v>1064</v>
      </c>
      <c r="N1282" s="254" t="s">
        <v>1064</v>
      </c>
      <c r="O1282" s="254" t="s">
        <v>1064</v>
      </c>
      <c r="P1282" s="254" t="s">
        <v>1064</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1065</v>
      </c>
      <c r="B1283" s="254" t="s">
        <v>1065</v>
      </c>
      <c r="C1283" s="254" t="s">
        <v>1065</v>
      </c>
      <c r="D1283" s="254" t="s">
        <v>1065</v>
      </c>
      <c r="E1283" s="254" t="s">
        <v>1065</v>
      </c>
      <c r="F1283" s="254" t="s">
        <v>1065</v>
      </c>
      <c r="G1283" s="254" t="s">
        <v>1065</v>
      </c>
      <c r="H1283" s="254" t="s">
        <v>1065</v>
      </c>
      <c r="I1283" s="254" t="s">
        <v>1065</v>
      </c>
      <c r="J1283" s="254" t="s">
        <v>1065</v>
      </c>
      <c r="K1283" s="254" t="s">
        <v>1065</v>
      </c>
      <c r="L1283" s="254" t="s">
        <v>1065</v>
      </c>
      <c r="M1283" s="254" t="s">
        <v>1065</v>
      </c>
      <c r="N1283" s="254" t="s">
        <v>1065</v>
      </c>
      <c r="O1283" s="254" t="s">
        <v>1065</v>
      </c>
      <c r="P1283" s="254" t="s">
        <v>1065</v>
      </c>
      <c r="Q1283" s="52">
        <v>2</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1066</v>
      </c>
      <c r="B1284" s="254" t="s">
        <v>1066</v>
      </c>
      <c r="C1284" s="254" t="s">
        <v>1066</v>
      </c>
      <c r="D1284" s="254" t="s">
        <v>1066</v>
      </c>
      <c r="E1284" s="254" t="s">
        <v>1066</v>
      </c>
      <c r="F1284" s="254" t="s">
        <v>1066</v>
      </c>
      <c r="G1284" s="254" t="s">
        <v>1066</v>
      </c>
      <c r="H1284" s="254" t="s">
        <v>1066</v>
      </c>
      <c r="I1284" s="254" t="s">
        <v>1066</v>
      </c>
      <c r="J1284" s="254" t="s">
        <v>1066</v>
      </c>
      <c r="K1284" s="254" t="s">
        <v>1066</v>
      </c>
      <c r="L1284" s="254" t="s">
        <v>1066</v>
      </c>
      <c r="M1284" s="254" t="s">
        <v>1066</v>
      </c>
      <c r="N1284" s="254" t="s">
        <v>1066</v>
      </c>
      <c r="O1284" s="254" t="s">
        <v>1066</v>
      </c>
      <c r="P1284" s="254" t="s">
        <v>1066</v>
      </c>
      <c r="Q1284" s="52">
        <v>2</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1067</v>
      </c>
      <c r="B1287" s="254" t="s">
        <v>1067</v>
      </c>
      <c r="C1287" s="254" t="s">
        <v>1067</v>
      </c>
      <c r="D1287" s="254" t="s">
        <v>1067</v>
      </c>
      <c r="E1287" s="254" t="s">
        <v>1067</v>
      </c>
      <c r="F1287" s="254" t="s">
        <v>1067</v>
      </c>
      <c r="G1287" s="254" t="s">
        <v>1067</v>
      </c>
      <c r="H1287" s="254" t="s">
        <v>1067</v>
      </c>
      <c r="I1287" s="254" t="s">
        <v>1067</v>
      </c>
      <c r="J1287" s="254" t="s">
        <v>1067</v>
      </c>
      <c r="K1287" s="254" t="s">
        <v>1067</v>
      </c>
      <c r="L1287" s="254" t="s">
        <v>1067</v>
      </c>
      <c r="M1287" s="254" t="s">
        <v>1067</v>
      </c>
      <c r="N1287" s="254" t="s">
        <v>1067</v>
      </c>
      <c r="O1287" s="254" t="s">
        <v>1067</v>
      </c>
      <c r="P1287" s="254" t="s">
        <v>1067</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1068</v>
      </c>
      <c r="B1288" s="254" t="s">
        <v>1068</v>
      </c>
      <c r="C1288" s="254" t="s">
        <v>1068</v>
      </c>
      <c r="D1288" s="254" t="s">
        <v>1068</v>
      </c>
      <c r="E1288" s="254" t="s">
        <v>1068</v>
      </c>
      <c r="F1288" s="254" t="s">
        <v>1068</v>
      </c>
      <c r="G1288" s="254" t="s">
        <v>1068</v>
      </c>
      <c r="H1288" s="254" t="s">
        <v>1068</v>
      </c>
      <c r="I1288" s="254" t="s">
        <v>1068</v>
      </c>
      <c r="J1288" s="254" t="s">
        <v>1068</v>
      </c>
      <c r="K1288" s="254" t="s">
        <v>1068</v>
      </c>
      <c r="L1288" s="254" t="s">
        <v>1068</v>
      </c>
      <c r="M1288" s="254" t="s">
        <v>1068</v>
      </c>
      <c r="N1288" s="254" t="s">
        <v>1068</v>
      </c>
      <c r="O1288" s="254" t="s">
        <v>1068</v>
      </c>
      <c r="P1288" s="254" t="s">
        <v>1068</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1069</v>
      </c>
      <c r="B1289" s="254" t="s">
        <v>1069</v>
      </c>
      <c r="C1289" s="254" t="s">
        <v>1069</v>
      </c>
      <c r="D1289" s="254" t="s">
        <v>1069</v>
      </c>
      <c r="E1289" s="254" t="s">
        <v>1069</v>
      </c>
      <c r="F1289" s="254" t="s">
        <v>1069</v>
      </c>
      <c r="G1289" s="254" t="s">
        <v>1069</v>
      </c>
      <c r="H1289" s="254" t="s">
        <v>1069</v>
      </c>
      <c r="I1289" s="254" t="s">
        <v>1069</v>
      </c>
      <c r="J1289" s="254" t="s">
        <v>1069</v>
      </c>
      <c r="K1289" s="254" t="s">
        <v>1069</v>
      </c>
      <c r="L1289" s="254" t="s">
        <v>1069</v>
      </c>
      <c r="M1289" s="254" t="s">
        <v>1069</v>
      </c>
      <c r="N1289" s="254" t="s">
        <v>1069</v>
      </c>
      <c r="O1289" s="254" t="s">
        <v>1069</v>
      </c>
      <c r="P1289" s="254" t="s">
        <v>1069</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1070</v>
      </c>
      <c r="B1290" s="254" t="s">
        <v>1070</v>
      </c>
      <c r="C1290" s="254" t="s">
        <v>1070</v>
      </c>
      <c r="D1290" s="254" t="s">
        <v>1070</v>
      </c>
      <c r="E1290" s="254" t="s">
        <v>1070</v>
      </c>
      <c r="F1290" s="254" t="s">
        <v>1070</v>
      </c>
      <c r="G1290" s="254" t="s">
        <v>1070</v>
      </c>
      <c r="H1290" s="254" t="s">
        <v>1070</v>
      </c>
      <c r="I1290" s="254" t="s">
        <v>1070</v>
      </c>
      <c r="J1290" s="254" t="s">
        <v>1070</v>
      </c>
      <c r="K1290" s="254" t="s">
        <v>1070</v>
      </c>
      <c r="L1290" s="254" t="s">
        <v>1070</v>
      </c>
      <c r="M1290" s="254" t="s">
        <v>1070</v>
      </c>
      <c r="N1290" s="254" t="s">
        <v>1070</v>
      </c>
      <c r="O1290" s="254" t="s">
        <v>1070</v>
      </c>
      <c r="P1290" s="254" t="s">
        <v>1070</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1071</v>
      </c>
      <c r="B1291" s="254" t="s">
        <v>1071</v>
      </c>
      <c r="C1291" s="254" t="s">
        <v>1071</v>
      </c>
      <c r="D1291" s="254" t="s">
        <v>1071</v>
      </c>
      <c r="E1291" s="254" t="s">
        <v>1071</v>
      </c>
      <c r="F1291" s="254" t="s">
        <v>1071</v>
      </c>
      <c r="G1291" s="254" t="s">
        <v>1071</v>
      </c>
      <c r="H1291" s="254" t="s">
        <v>1071</v>
      </c>
      <c r="I1291" s="254" t="s">
        <v>1071</v>
      </c>
      <c r="J1291" s="254" t="s">
        <v>1071</v>
      </c>
      <c r="K1291" s="254" t="s">
        <v>1071</v>
      </c>
      <c r="L1291" s="254" t="s">
        <v>1071</v>
      </c>
      <c r="M1291" s="254" t="s">
        <v>1071</v>
      </c>
      <c r="N1291" s="254" t="s">
        <v>1071</v>
      </c>
      <c r="O1291" s="254" t="s">
        <v>1071</v>
      </c>
      <c r="P1291" s="254" t="s">
        <v>1071</v>
      </c>
      <c r="Q1291" s="52">
        <v>2</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1072</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1019</v>
      </c>
      <c r="B1300" s="254" t="s">
        <v>1019</v>
      </c>
      <c r="C1300" s="254" t="s">
        <v>1019</v>
      </c>
      <c r="D1300" s="254" t="s">
        <v>1019</v>
      </c>
      <c r="E1300" s="254" t="s">
        <v>1019</v>
      </c>
      <c r="F1300" s="254" t="s">
        <v>1019</v>
      </c>
      <c r="G1300" s="254" t="s">
        <v>1019</v>
      </c>
      <c r="H1300" s="254" t="s">
        <v>1019</v>
      </c>
      <c r="I1300" s="254" t="s">
        <v>1019</v>
      </c>
      <c r="J1300" s="254" t="s">
        <v>1019</v>
      </c>
      <c r="K1300" s="254" t="s">
        <v>1019</v>
      </c>
      <c r="L1300" s="254" t="s">
        <v>1019</v>
      </c>
      <c r="M1300" s="254" t="s">
        <v>1019</v>
      </c>
      <c r="N1300" s="254" t="s">
        <v>1019</v>
      </c>
      <c r="O1300" s="254" t="s">
        <v>1019</v>
      </c>
      <c r="P1300" s="254" t="s">
        <v>1019</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1020</v>
      </c>
      <c r="B1301" s="254" t="s">
        <v>1020</v>
      </c>
      <c r="C1301" s="254" t="s">
        <v>1020</v>
      </c>
      <c r="D1301" s="254" t="s">
        <v>1020</v>
      </c>
      <c r="E1301" s="254" t="s">
        <v>1020</v>
      </c>
      <c r="F1301" s="254" t="s">
        <v>1020</v>
      </c>
      <c r="G1301" s="254" t="s">
        <v>1020</v>
      </c>
      <c r="H1301" s="254" t="s">
        <v>1020</v>
      </c>
      <c r="I1301" s="254" t="s">
        <v>1020</v>
      </c>
      <c r="J1301" s="254" t="s">
        <v>1020</v>
      </c>
      <c r="K1301" s="254" t="s">
        <v>1020</v>
      </c>
      <c r="L1301" s="254" t="s">
        <v>1020</v>
      </c>
      <c r="M1301" s="254" t="s">
        <v>1020</v>
      </c>
      <c r="N1301" s="254" t="s">
        <v>1020</v>
      </c>
      <c r="O1301" s="254" t="s">
        <v>1020</v>
      </c>
      <c r="P1301" s="254" t="s">
        <v>1020</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1073</v>
      </c>
      <c r="B1302" s="254" t="s">
        <v>1073</v>
      </c>
      <c r="C1302" s="254" t="s">
        <v>1073</v>
      </c>
      <c r="D1302" s="254" t="s">
        <v>1073</v>
      </c>
      <c r="E1302" s="254" t="s">
        <v>1073</v>
      </c>
      <c r="F1302" s="254" t="s">
        <v>1073</v>
      </c>
      <c r="G1302" s="254" t="s">
        <v>1073</v>
      </c>
      <c r="H1302" s="254" t="s">
        <v>1073</v>
      </c>
      <c r="I1302" s="254" t="s">
        <v>1073</v>
      </c>
      <c r="J1302" s="254" t="s">
        <v>1073</v>
      </c>
      <c r="K1302" s="254" t="s">
        <v>1073</v>
      </c>
      <c r="L1302" s="254" t="s">
        <v>1073</v>
      </c>
      <c r="M1302" s="254" t="s">
        <v>1073</v>
      </c>
      <c r="N1302" s="254" t="s">
        <v>1073</v>
      </c>
      <c r="O1302" s="254" t="s">
        <v>1073</v>
      </c>
      <c r="P1302" s="254" t="s">
        <v>1073</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1074</v>
      </c>
      <c r="B1303" s="254" t="s">
        <v>1074</v>
      </c>
      <c r="C1303" s="254" t="s">
        <v>1074</v>
      </c>
      <c r="D1303" s="254" t="s">
        <v>1074</v>
      </c>
      <c r="E1303" s="254" t="s">
        <v>1074</v>
      </c>
      <c r="F1303" s="254" t="s">
        <v>1074</v>
      </c>
      <c r="G1303" s="254" t="s">
        <v>1074</v>
      </c>
      <c r="H1303" s="254" t="s">
        <v>1074</v>
      </c>
      <c r="I1303" s="254" t="s">
        <v>1074</v>
      </c>
      <c r="J1303" s="254" t="s">
        <v>1074</v>
      </c>
      <c r="K1303" s="254" t="s">
        <v>1074</v>
      </c>
      <c r="L1303" s="254" t="s">
        <v>1074</v>
      </c>
      <c r="M1303" s="254" t="s">
        <v>1074</v>
      </c>
      <c r="N1303" s="254" t="s">
        <v>1074</v>
      </c>
      <c r="O1303" s="254" t="s">
        <v>1074</v>
      </c>
      <c r="P1303" s="254" t="s">
        <v>1074</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1075</v>
      </c>
      <c r="B1304" s="254" t="s">
        <v>1075</v>
      </c>
      <c r="C1304" s="254" t="s">
        <v>1075</v>
      </c>
      <c r="D1304" s="254" t="s">
        <v>1075</v>
      </c>
      <c r="E1304" s="254" t="s">
        <v>1075</v>
      </c>
      <c r="F1304" s="254" t="s">
        <v>1075</v>
      </c>
      <c r="G1304" s="254" t="s">
        <v>1075</v>
      </c>
      <c r="H1304" s="254" t="s">
        <v>1075</v>
      </c>
      <c r="I1304" s="254" t="s">
        <v>1075</v>
      </c>
      <c r="J1304" s="254" t="s">
        <v>1075</v>
      </c>
      <c r="K1304" s="254" t="s">
        <v>1075</v>
      </c>
      <c r="L1304" s="254" t="s">
        <v>1075</v>
      </c>
      <c r="M1304" s="254" t="s">
        <v>1075</v>
      </c>
      <c r="N1304" s="254" t="s">
        <v>1075</v>
      </c>
      <c r="O1304" s="254" t="s">
        <v>1075</v>
      </c>
      <c r="P1304" s="254" t="s">
        <v>1075</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1076</v>
      </c>
      <c r="B1305" s="254" t="s">
        <v>1076</v>
      </c>
      <c r="C1305" s="254" t="s">
        <v>1076</v>
      </c>
      <c r="D1305" s="254" t="s">
        <v>1076</v>
      </c>
      <c r="E1305" s="254" t="s">
        <v>1076</v>
      </c>
      <c r="F1305" s="254" t="s">
        <v>1076</v>
      </c>
      <c r="G1305" s="254" t="s">
        <v>1076</v>
      </c>
      <c r="H1305" s="254" t="s">
        <v>1076</v>
      </c>
      <c r="I1305" s="254" t="s">
        <v>1076</v>
      </c>
      <c r="J1305" s="254" t="s">
        <v>1076</v>
      </c>
      <c r="K1305" s="254" t="s">
        <v>1076</v>
      </c>
      <c r="L1305" s="254" t="s">
        <v>1076</v>
      </c>
      <c r="M1305" s="254" t="s">
        <v>1076</v>
      </c>
      <c r="N1305" s="254" t="s">
        <v>1076</v>
      </c>
      <c r="O1305" s="254" t="s">
        <v>1076</v>
      </c>
      <c r="P1305" s="254" t="s">
        <v>1076</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1077</v>
      </c>
      <c r="B1306" s="254" t="s">
        <v>1077</v>
      </c>
      <c r="C1306" s="254" t="s">
        <v>1077</v>
      </c>
      <c r="D1306" s="254" t="s">
        <v>1077</v>
      </c>
      <c r="E1306" s="254" t="s">
        <v>1077</v>
      </c>
      <c r="F1306" s="254" t="s">
        <v>1077</v>
      </c>
      <c r="G1306" s="254" t="s">
        <v>1077</v>
      </c>
      <c r="H1306" s="254" t="s">
        <v>1077</v>
      </c>
      <c r="I1306" s="254" t="s">
        <v>1077</v>
      </c>
      <c r="J1306" s="254" t="s">
        <v>1077</v>
      </c>
      <c r="K1306" s="254" t="s">
        <v>1077</v>
      </c>
      <c r="L1306" s="254" t="s">
        <v>1077</v>
      </c>
      <c r="M1306" s="254" t="s">
        <v>1077</v>
      </c>
      <c r="N1306" s="254" t="s">
        <v>1077</v>
      </c>
      <c r="O1306" s="254" t="s">
        <v>1077</v>
      </c>
      <c r="P1306" s="254" t="s">
        <v>1077</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1078</v>
      </c>
      <c r="B1307" s="254" t="s">
        <v>1078</v>
      </c>
      <c r="C1307" s="254" t="s">
        <v>1078</v>
      </c>
      <c r="D1307" s="254" t="s">
        <v>1078</v>
      </c>
      <c r="E1307" s="254" t="s">
        <v>1078</v>
      </c>
      <c r="F1307" s="254" t="s">
        <v>1078</v>
      </c>
      <c r="G1307" s="254" t="s">
        <v>1078</v>
      </c>
      <c r="H1307" s="254" t="s">
        <v>1078</v>
      </c>
      <c r="I1307" s="254" t="s">
        <v>1078</v>
      </c>
      <c r="J1307" s="254" t="s">
        <v>1078</v>
      </c>
      <c r="K1307" s="254" t="s">
        <v>1078</v>
      </c>
      <c r="L1307" s="254" t="s">
        <v>1078</v>
      </c>
      <c r="M1307" s="254" t="s">
        <v>1078</v>
      </c>
      <c r="N1307" s="254" t="s">
        <v>1078</v>
      </c>
      <c r="O1307" s="254" t="s">
        <v>1078</v>
      </c>
      <c r="P1307" s="254" t="s">
        <v>1078</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1079</v>
      </c>
      <c r="B1308" s="254" t="s">
        <v>1079</v>
      </c>
      <c r="C1308" s="254" t="s">
        <v>1079</v>
      </c>
      <c r="D1308" s="254" t="s">
        <v>1079</v>
      </c>
      <c r="E1308" s="254" t="s">
        <v>1079</v>
      </c>
      <c r="F1308" s="254" t="s">
        <v>1079</v>
      </c>
      <c r="G1308" s="254" t="s">
        <v>1079</v>
      </c>
      <c r="H1308" s="254" t="s">
        <v>1079</v>
      </c>
      <c r="I1308" s="254" t="s">
        <v>1079</v>
      </c>
      <c r="J1308" s="254" t="s">
        <v>1079</v>
      </c>
      <c r="K1308" s="254" t="s">
        <v>1079</v>
      </c>
      <c r="L1308" s="254" t="s">
        <v>1079</v>
      </c>
      <c r="M1308" s="254" t="s">
        <v>1079</v>
      </c>
      <c r="N1308" s="254" t="s">
        <v>1079</v>
      </c>
      <c r="O1308" s="254" t="s">
        <v>1079</v>
      </c>
      <c r="P1308" s="254" t="s">
        <v>1079</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1080</v>
      </c>
      <c r="B1309" s="254" t="s">
        <v>1080</v>
      </c>
      <c r="C1309" s="254" t="s">
        <v>1080</v>
      </c>
      <c r="D1309" s="254" t="s">
        <v>1080</v>
      </c>
      <c r="E1309" s="254" t="s">
        <v>1080</v>
      </c>
      <c r="F1309" s="254" t="s">
        <v>1080</v>
      </c>
      <c r="G1309" s="254" t="s">
        <v>1080</v>
      </c>
      <c r="H1309" s="254" t="s">
        <v>1080</v>
      </c>
      <c r="I1309" s="254" t="s">
        <v>1080</v>
      </c>
      <c r="J1309" s="254" t="s">
        <v>1080</v>
      </c>
      <c r="K1309" s="254" t="s">
        <v>1080</v>
      </c>
      <c r="L1309" s="254" t="s">
        <v>1080</v>
      </c>
      <c r="M1309" s="254" t="s">
        <v>1080</v>
      </c>
      <c r="N1309" s="254" t="s">
        <v>1080</v>
      </c>
      <c r="O1309" s="254" t="s">
        <v>1080</v>
      </c>
      <c r="P1309" s="254" t="s">
        <v>1080</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1081</v>
      </c>
      <c r="B1310" s="254" t="s">
        <v>1081</v>
      </c>
      <c r="C1310" s="254" t="s">
        <v>1081</v>
      </c>
      <c r="D1310" s="254" t="s">
        <v>1081</v>
      </c>
      <c r="E1310" s="254" t="s">
        <v>1081</v>
      </c>
      <c r="F1310" s="254" t="s">
        <v>1081</v>
      </c>
      <c r="G1310" s="254" t="s">
        <v>1081</v>
      </c>
      <c r="H1310" s="254" t="s">
        <v>1081</v>
      </c>
      <c r="I1310" s="254" t="s">
        <v>1081</v>
      </c>
      <c r="J1310" s="254" t="s">
        <v>1081</v>
      </c>
      <c r="K1310" s="254" t="s">
        <v>1081</v>
      </c>
      <c r="L1310" s="254" t="s">
        <v>1081</v>
      </c>
      <c r="M1310" s="254" t="s">
        <v>1081</v>
      </c>
      <c r="N1310" s="254" t="s">
        <v>1081</v>
      </c>
      <c r="O1310" s="254" t="s">
        <v>1081</v>
      </c>
      <c r="P1310" s="254" t="s">
        <v>1081</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1082</v>
      </c>
      <c r="B1311" s="254" t="s">
        <v>1082</v>
      </c>
      <c r="C1311" s="254" t="s">
        <v>1082</v>
      </c>
      <c r="D1311" s="254" t="s">
        <v>1082</v>
      </c>
      <c r="E1311" s="254" t="s">
        <v>1082</v>
      </c>
      <c r="F1311" s="254" t="s">
        <v>1082</v>
      </c>
      <c r="G1311" s="254" t="s">
        <v>1082</v>
      </c>
      <c r="H1311" s="254" t="s">
        <v>1082</v>
      </c>
      <c r="I1311" s="254" t="s">
        <v>1082</v>
      </c>
      <c r="J1311" s="254" t="s">
        <v>1082</v>
      </c>
      <c r="K1311" s="254" t="s">
        <v>1082</v>
      </c>
      <c r="L1311" s="254" t="s">
        <v>1082</v>
      </c>
      <c r="M1311" s="254" t="s">
        <v>1082</v>
      </c>
      <c r="N1311" s="254" t="s">
        <v>1082</v>
      </c>
      <c r="O1311" s="254" t="s">
        <v>1082</v>
      </c>
      <c r="P1311" s="254" t="s">
        <v>1082</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1083</v>
      </c>
      <c r="B1312" s="254" t="s">
        <v>1083</v>
      </c>
      <c r="C1312" s="254" t="s">
        <v>1083</v>
      </c>
      <c r="D1312" s="254" t="s">
        <v>1083</v>
      </c>
      <c r="E1312" s="254" t="s">
        <v>1083</v>
      </c>
      <c r="F1312" s="254" t="s">
        <v>1083</v>
      </c>
      <c r="G1312" s="254" t="s">
        <v>1083</v>
      </c>
      <c r="H1312" s="254" t="s">
        <v>1083</v>
      </c>
      <c r="I1312" s="254" t="s">
        <v>1083</v>
      </c>
      <c r="J1312" s="254" t="s">
        <v>1083</v>
      </c>
      <c r="K1312" s="254" t="s">
        <v>1083</v>
      </c>
      <c r="L1312" s="254" t="s">
        <v>1083</v>
      </c>
      <c r="M1312" s="254" t="s">
        <v>1083</v>
      </c>
      <c r="N1312" s="254" t="s">
        <v>1083</v>
      </c>
      <c r="O1312" s="254" t="s">
        <v>1083</v>
      </c>
      <c r="P1312" s="254" t="s">
        <v>1083</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1084</v>
      </c>
      <c r="B1313" s="254" t="s">
        <v>1084</v>
      </c>
      <c r="C1313" s="254" t="s">
        <v>1084</v>
      </c>
      <c r="D1313" s="254" t="s">
        <v>1084</v>
      </c>
      <c r="E1313" s="254" t="s">
        <v>1084</v>
      </c>
      <c r="F1313" s="254" t="s">
        <v>1084</v>
      </c>
      <c r="G1313" s="254" t="s">
        <v>1084</v>
      </c>
      <c r="H1313" s="254" t="s">
        <v>1084</v>
      </c>
      <c r="I1313" s="254" t="s">
        <v>1084</v>
      </c>
      <c r="J1313" s="254" t="s">
        <v>1084</v>
      </c>
      <c r="K1313" s="254" t="s">
        <v>1084</v>
      </c>
      <c r="L1313" s="254" t="s">
        <v>1084</v>
      </c>
      <c r="M1313" s="254" t="s">
        <v>1084</v>
      </c>
      <c r="N1313" s="254" t="s">
        <v>1084</v>
      </c>
      <c r="O1313" s="254" t="s">
        <v>1084</v>
      </c>
      <c r="P1313" s="254" t="s">
        <v>1084</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1085</v>
      </c>
      <c r="B1314" s="254" t="s">
        <v>1085</v>
      </c>
      <c r="C1314" s="254" t="s">
        <v>1085</v>
      </c>
      <c r="D1314" s="254" t="s">
        <v>1085</v>
      </c>
      <c r="E1314" s="254" t="s">
        <v>1085</v>
      </c>
      <c r="F1314" s="254" t="s">
        <v>1085</v>
      </c>
      <c r="G1314" s="254" t="s">
        <v>1085</v>
      </c>
      <c r="H1314" s="254" t="s">
        <v>1085</v>
      </c>
      <c r="I1314" s="254" t="s">
        <v>1085</v>
      </c>
      <c r="J1314" s="254" t="s">
        <v>1085</v>
      </c>
      <c r="K1314" s="254" t="s">
        <v>1085</v>
      </c>
      <c r="L1314" s="254" t="s">
        <v>1085</v>
      </c>
      <c r="M1314" s="254" t="s">
        <v>1085</v>
      </c>
      <c r="N1314" s="254" t="s">
        <v>1085</v>
      </c>
      <c r="O1314" s="254" t="s">
        <v>1085</v>
      </c>
      <c r="P1314" s="254" t="s">
        <v>1085</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1086</v>
      </c>
      <c r="B1315" s="254" t="s">
        <v>1086</v>
      </c>
      <c r="C1315" s="254" t="s">
        <v>1086</v>
      </c>
      <c r="D1315" s="254" t="s">
        <v>1086</v>
      </c>
      <c r="E1315" s="254" t="s">
        <v>1086</v>
      </c>
      <c r="F1315" s="254" t="s">
        <v>1086</v>
      </c>
      <c r="G1315" s="254" t="s">
        <v>1086</v>
      </c>
      <c r="H1315" s="254" t="s">
        <v>1086</v>
      </c>
      <c r="I1315" s="254" t="s">
        <v>1086</v>
      </c>
      <c r="J1315" s="254" t="s">
        <v>1086</v>
      </c>
      <c r="K1315" s="254" t="s">
        <v>1086</v>
      </c>
      <c r="L1315" s="254" t="s">
        <v>1086</v>
      </c>
      <c r="M1315" s="254" t="s">
        <v>1086</v>
      </c>
      <c r="N1315" s="254" t="s">
        <v>1086</v>
      </c>
      <c r="O1315" s="254" t="s">
        <v>1086</v>
      </c>
      <c r="P1315" s="254" t="s">
        <v>1086</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1087</v>
      </c>
      <c r="B1316" s="254" t="s">
        <v>1087</v>
      </c>
      <c r="C1316" s="254" t="s">
        <v>1087</v>
      </c>
      <c r="D1316" s="254" t="s">
        <v>1087</v>
      </c>
      <c r="E1316" s="254" t="s">
        <v>1087</v>
      </c>
      <c r="F1316" s="254" t="s">
        <v>1087</v>
      </c>
      <c r="G1316" s="254" t="s">
        <v>1087</v>
      </c>
      <c r="H1316" s="254" t="s">
        <v>1087</v>
      </c>
      <c r="I1316" s="254" t="s">
        <v>1087</v>
      </c>
      <c r="J1316" s="254" t="s">
        <v>1087</v>
      </c>
      <c r="K1316" s="254" t="s">
        <v>1087</v>
      </c>
      <c r="L1316" s="254" t="s">
        <v>1087</v>
      </c>
      <c r="M1316" s="254" t="s">
        <v>1087</v>
      </c>
      <c r="N1316" s="254" t="s">
        <v>1087</v>
      </c>
      <c r="O1316" s="254" t="s">
        <v>1087</v>
      </c>
      <c r="P1316" s="254" t="s">
        <v>1087</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1088</v>
      </c>
      <c r="B1317" s="254" t="s">
        <v>1088</v>
      </c>
      <c r="C1317" s="254" t="s">
        <v>1088</v>
      </c>
      <c r="D1317" s="254" t="s">
        <v>1088</v>
      </c>
      <c r="E1317" s="254" t="s">
        <v>1088</v>
      </c>
      <c r="F1317" s="254" t="s">
        <v>1088</v>
      </c>
      <c r="G1317" s="254" t="s">
        <v>1088</v>
      </c>
      <c r="H1317" s="254" t="s">
        <v>1088</v>
      </c>
      <c r="I1317" s="254" t="s">
        <v>1088</v>
      </c>
      <c r="J1317" s="254" t="s">
        <v>1088</v>
      </c>
      <c r="K1317" s="254" t="s">
        <v>1088</v>
      </c>
      <c r="L1317" s="254" t="s">
        <v>1088</v>
      </c>
      <c r="M1317" s="254" t="s">
        <v>1088</v>
      </c>
      <c r="N1317" s="254" t="s">
        <v>1088</v>
      </c>
      <c r="O1317" s="254" t="s">
        <v>1088</v>
      </c>
      <c r="P1317" s="254" t="s">
        <v>1088</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1089</v>
      </c>
      <c r="B1318" s="254" t="s">
        <v>1089</v>
      </c>
      <c r="C1318" s="254" t="s">
        <v>1089</v>
      </c>
      <c r="D1318" s="254" t="s">
        <v>1089</v>
      </c>
      <c r="E1318" s="254" t="s">
        <v>1089</v>
      </c>
      <c r="F1318" s="254" t="s">
        <v>1089</v>
      </c>
      <c r="G1318" s="254" t="s">
        <v>1089</v>
      </c>
      <c r="H1318" s="254" t="s">
        <v>1089</v>
      </c>
      <c r="I1318" s="254" t="s">
        <v>1089</v>
      </c>
      <c r="J1318" s="254" t="s">
        <v>1089</v>
      </c>
      <c r="K1318" s="254" t="s">
        <v>1089</v>
      </c>
      <c r="L1318" s="254" t="s">
        <v>1089</v>
      </c>
      <c r="M1318" s="254" t="s">
        <v>1089</v>
      </c>
      <c r="N1318" s="254" t="s">
        <v>1089</v>
      </c>
      <c r="O1318" s="254" t="s">
        <v>1089</v>
      </c>
      <c r="P1318" s="254" t="s">
        <v>1089</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1090</v>
      </c>
      <c r="B1319" s="254" t="s">
        <v>1090</v>
      </c>
      <c r="C1319" s="254" t="s">
        <v>1090</v>
      </c>
      <c r="D1319" s="254" t="s">
        <v>1090</v>
      </c>
      <c r="E1319" s="254" t="s">
        <v>1090</v>
      </c>
      <c r="F1319" s="254" t="s">
        <v>1090</v>
      </c>
      <c r="G1319" s="254" t="s">
        <v>1090</v>
      </c>
      <c r="H1319" s="254" t="s">
        <v>1090</v>
      </c>
      <c r="I1319" s="254" t="s">
        <v>1090</v>
      </c>
      <c r="J1319" s="254" t="s">
        <v>1090</v>
      </c>
      <c r="K1319" s="254" t="s">
        <v>1090</v>
      </c>
      <c r="L1319" s="254" t="s">
        <v>1090</v>
      </c>
      <c r="M1319" s="254" t="s">
        <v>1090</v>
      </c>
      <c r="N1319" s="254" t="s">
        <v>1090</v>
      </c>
      <c r="O1319" s="254" t="s">
        <v>1090</v>
      </c>
      <c r="P1319" s="254" t="s">
        <v>1090</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1091</v>
      </c>
      <c r="B1320" s="254" t="s">
        <v>1091</v>
      </c>
      <c r="C1320" s="254" t="s">
        <v>1091</v>
      </c>
      <c r="D1320" s="254" t="s">
        <v>1091</v>
      </c>
      <c r="E1320" s="254" t="s">
        <v>1091</v>
      </c>
      <c r="F1320" s="254" t="s">
        <v>1091</v>
      </c>
      <c r="G1320" s="254" t="s">
        <v>1091</v>
      </c>
      <c r="H1320" s="254" t="s">
        <v>1091</v>
      </c>
      <c r="I1320" s="254" t="s">
        <v>1091</v>
      </c>
      <c r="J1320" s="254" t="s">
        <v>1091</v>
      </c>
      <c r="K1320" s="254" t="s">
        <v>1091</v>
      </c>
      <c r="L1320" s="254" t="s">
        <v>1091</v>
      </c>
      <c r="M1320" s="254" t="s">
        <v>1091</v>
      </c>
      <c r="N1320" s="254" t="s">
        <v>1091</v>
      </c>
      <c r="O1320" s="254" t="s">
        <v>1091</v>
      </c>
      <c r="P1320" s="254" t="s">
        <v>1091</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1092</v>
      </c>
      <c r="B1321" s="254" t="s">
        <v>1092</v>
      </c>
      <c r="C1321" s="254" t="s">
        <v>1092</v>
      </c>
      <c r="D1321" s="254" t="s">
        <v>1092</v>
      </c>
      <c r="E1321" s="254" t="s">
        <v>1092</v>
      </c>
      <c r="F1321" s="254" t="s">
        <v>1092</v>
      </c>
      <c r="G1321" s="254" t="s">
        <v>1092</v>
      </c>
      <c r="H1321" s="254" t="s">
        <v>1092</v>
      </c>
      <c r="I1321" s="254" t="s">
        <v>1092</v>
      </c>
      <c r="J1321" s="254" t="s">
        <v>1092</v>
      </c>
      <c r="K1321" s="254" t="s">
        <v>1092</v>
      </c>
      <c r="L1321" s="254" t="s">
        <v>1092</v>
      </c>
      <c r="M1321" s="254" t="s">
        <v>1092</v>
      </c>
      <c r="N1321" s="254" t="s">
        <v>1092</v>
      </c>
      <c r="O1321" s="254" t="s">
        <v>1092</v>
      </c>
      <c r="P1321" s="254" t="s">
        <v>1092</v>
      </c>
      <c r="Q1321" s="52">
        <v>2</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1093</v>
      </c>
      <c r="B1322" s="254" t="s">
        <v>1093</v>
      </c>
      <c r="C1322" s="254" t="s">
        <v>1093</v>
      </c>
      <c r="D1322" s="254" t="s">
        <v>1093</v>
      </c>
      <c r="E1322" s="254" t="s">
        <v>1093</v>
      </c>
      <c r="F1322" s="254" t="s">
        <v>1093</v>
      </c>
      <c r="G1322" s="254" t="s">
        <v>1093</v>
      </c>
      <c r="H1322" s="254" t="s">
        <v>1093</v>
      </c>
      <c r="I1322" s="254" t="s">
        <v>1093</v>
      </c>
      <c r="J1322" s="254" t="s">
        <v>1093</v>
      </c>
      <c r="K1322" s="254" t="s">
        <v>1093</v>
      </c>
      <c r="L1322" s="254" t="s">
        <v>1093</v>
      </c>
      <c r="M1322" s="254" t="s">
        <v>1093</v>
      </c>
      <c r="N1322" s="254" t="s">
        <v>1093</v>
      </c>
      <c r="O1322" s="254" t="s">
        <v>1093</v>
      </c>
      <c r="P1322" s="254" t="s">
        <v>1093</v>
      </c>
      <c r="Q1322" s="52">
        <v>2</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1094</v>
      </c>
      <c r="B1325" s="254" t="s">
        <v>1094</v>
      </c>
      <c r="C1325" s="254" t="s">
        <v>1094</v>
      </c>
      <c r="D1325" s="254" t="s">
        <v>1094</v>
      </c>
      <c r="E1325" s="254" t="s">
        <v>1094</v>
      </c>
      <c r="F1325" s="254" t="s">
        <v>1094</v>
      </c>
      <c r="G1325" s="254" t="s">
        <v>1094</v>
      </c>
      <c r="H1325" s="254" t="s">
        <v>1094</v>
      </c>
      <c r="I1325" s="254" t="s">
        <v>1094</v>
      </c>
      <c r="J1325" s="254" t="s">
        <v>1094</v>
      </c>
      <c r="K1325" s="254" t="s">
        <v>1094</v>
      </c>
      <c r="L1325" s="254" t="s">
        <v>1094</v>
      </c>
      <c r="M1325" s="254" t="s">
        <v>1094</v>
      </c>
      <c r="N1325" s="254" t="s">
        <v>1094</v>
      </c>
      <c r="O1325" s="254" t="s">
        <v>1094</v>
      </c>
      <c r="P1325" s="254" t="s">
        <v>1094</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1095</v>
      </c>
      <c r="B1326" s="254" t="s">
        <v>1095</v>
      </c>
      <c r="C1326" s="254" t="s">
        <v>1095</v>
      </c>
      <c r="D1326" s="254" t="s">
        <v>1095</v>
      </c>
      <c r="E1326" s="254" t="s">
        <v>1095</v>
      </c>
      <c r="F1326" s="254" t="s">
        <v>1095</v>
      </c>
      <c r="G1326" s="254" t="s">
        <v>1095</v>
      </c>
      <c r="H1326" s="254" t="s">
        <v>1095</v>
      </c>
      <c r="I1326" s="254" t="s">
        <v>1095</v>
      </c>
      <c r="J1326" s="254" t="s">
        <v>1095</v>
      </c>
      <c r="K1326" s="254" t="s">
        <v>1095</v>
      </c>
      <c r="L1326" s="254" t="s">
        <v>1095</v>
      </c>
      <c r="M1326" s="254" t="s">
        <v>1095</v>
      </c>
      <c r="N1326" s="254" t="s">
        <v>1095</v>
      </c>
      <c r="O1326" s="254" t="s">
        <v>1095</v>
      </c>
      <c r="P1326" s="254" t="s">
        <v>1095</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1096</v>
      </c>
      <c r="B1327" s="254" t="s">
        <v>1096</v>
      </c>
      <c r="C1327" s="254" t="s">
        <v>1096</v>
      </c>
      <c r="D1327" s="254" t="s">
        <v>1096</v>
      </c>
      <c r="E1327" s="254" t="s">
        <v>1096</v>
      </c>
      <c r="F1327" s="254" t="s">
        <v>1096</v>
      </c>
      <c r="G1327" s="254" t="s">
        <v>1096</v>
      </c>
      <c r="H1327" s="254" t="s">
        <v>1096</v>
      </c>
      <c r="I1327" s="254" t="s">
        <v>1096</v>
      </c>
      <c r="J1327" s="254" t="s">
        <v>1096</v>
      </c>
      <c r="K1327" s="254" t="s">
        <v>1096</v>
      </c>
      <c r="L1327" s="254" t="s">
        <v>1096</v>
      </c>
      <c r="M1327" s="254" t="s">
        <v>1096</v>
      </c>
      <c r="N1327" s="254" t="s">
        <v>1096</v>
      </c>
      <c r="O1327" s="254" t="s">
        <v>1096</v>
      </c>
      <c r="P1327" s="254" t="s">
        <v>1096</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1097</v>
      </c>
      <c r="B1328" s="254" t="s">
        <v>1097</v>
      </c>
      <c r="C1328" s="254" t="s">
        <v>1097</v>
      </c>
      <c r="D1328" s="254" t="s">
        <v>1097</v>
      </c>
      <c r="E1328" s="254" t="s">
        <v>1097</v>
      </c>
      <c r="F1328" s="254" t="s">
        <v>1097</v>
      </c>
      <c r="G1328" s="254" t="s">
        <v>1097</v>
      </c>
      <c r="H1328" s="254" t="s">
        <v>1097</v>
      </c>
      <c r="I1328" s="254" t="s">
        <v>1097</v>
      </c>
      <c r="J1328" s="254" t="s">
        <v>1097</v>
      </c>
      <c r="K1328" s="254" t="s">
        <v>1097</v>
      </c>
      <c r="L1328" s="254" t="s">
        <v>1097</v>
      </c>
      <c r="M1328" s="254" t="s">
        <v>1097</v>
      </c>
      <c r="N1328" s="254" t="s">
        <v>1097</v>
      </c>
      <c r="O1328" s="254" t="s">
        <v>1097</v>
      </c>
      <c r="P1328" s="254" t="s">
        <v>1097</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1098</v>
      </c>
      <c r="B1329" s="254" t="s">
        <v>1098</v>
      </c>
      <c r="C1329" s="254" t="s">
        <v>1098</v>
      </c>
      <c r="D1329" s="254" t="s">
        <v>1098</v>
      </c>
      <c r="E1329" s="254" t="s">
        <v>1098</v>
      </c>
      <c r="F1329" s="254" t="s">
        <v>1098</v>
      </c>
      <c r="G1329" s="254" t="s">
        <v>1098</v>
      </c>
      <c r="H1329" s="254" t="s">
        <v>1098</v>
      </c>
      <c r="I1329" s="254" t="s">
        <v>1098</v>
      </c>
      <c r="J1329" s="254" t="s">
        <v>1098</v>
      </c>
      <c r="K1329" s="254" t="s">
        <v>1098</v>
      </c>
      <c r="L1329" s="254" t="s">
        <v>1098</v>
      </c>
      <c r="M1329" s="254" t="s">
        <v>1098</v>
      </c>
      <c r="N1329" s="254" t="s">
        <v>1098</v>
      </c>
      <c r="O1329" s="254" t="s">
        <v>1098</v>
      </c>
      <c r="P1329" s="254" t="s">
        <v>1098</v>
      </c>
      <c r="Q1329" s="52">
        <v>2</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1099</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1019</v>
      </c>
      <c r="B1338" s="254" t="s">
        <v>1019</v>
      </c>
      <c r="C1338" s="254" t="s">
        <v>1019</v>
      </c>
      <c r="D1338" s="254" t="s">
        <v>1019</v>
      </c>
      <c r="E1338" s="254" t="s">
        <v>1019</v>
      </c>
      <c r="F1338" s="254" t="s">
        <v>1019</v>
      </c>
      <c r="G1338" s="254" t="s">
        <v>1019</v>
      </c>
      <c r="H1338" s="254" t="s">
        <v>1019</v>
      </c>
      <c r="I1338" s="254" t="s">
        <v>1019</v>
      </c>
      <c r="J1338" s="254" t="s">
        <v>1019</v>
      </c>
      <c r="K1338" s="254" t="s">
        <v>1019</v>
      </c>
      <c r="L1338" s="254" t="s">
        <v>1019</v>
      </c>
      <c r="M1338" s="254" t="s">
        <v>1019</v>
      </c>
      <c r="N1338" s="254" t="s">
        <v>1019</v>
      </c>
      <c r="O1338" s="254" t="s">
        <v>1019</v>
      </c>
      <c r="P1338" s="254" t="s">
        <v>1019</v>
      </c>
      <c r="Q1338" s="52">
        <v>2</v>
      </c>
      <c r="R1338" s="271"/>
      <c r="S1338" s="271"/>
      <c r="T1338" s="271"/>
      <c r="U1338" s="271"/>
      <c r="V1338" s="271"/>
      <c r="W1338" s="271"/>
      <c r="X1338" s="271"/>
      <c r="Y1338" s="271"/>
      <c r="Z1338" s="271"/>
      <c r="AA1338" s="271"/>
      <c r="AB1338" s="271"/>
      <c r="AC1338" s="271"/>
      <c r="AD1338" s="271"/>
      <c r="AE1338" s="271"/>
      <c r="AF1338" s="52">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1020</v>
      </c>
      <c r="B1339" s="254" t="s">
        <v>1020</v>
      </c>
      <c r="C1339" s="254" t="s">
        <v>1020</v>
      </c>
      <c r="D1339" s="254" t="s">
        <v>1020</v>
      </c>
      <c r="E1339" s="254" t="s">
        <v>1020</v>
      </c>
      <c r="F1339" s="254" t="s">
        <v>1020</v>
      </c>
      <c r="G1339" s="254" t="s">
        <v>1020</v>
      </c>
      <c r="H1339" s="254" t="s">
        <v>1020</v>
      </c>
      <c r="I1339" s="254" t="s">
        <v>1020</v>
      </c>
      <c r="J1339" s="254" t="s">
        <v>1020</v>
      </c>
      <c r="K1339" s="254" t="s">
        <v>1020</v>
      </c>
      <c r="L1339" s="254" t="s">
        <v>1020</v>
      </c>
      <c r="M1339" s="254" t="s">
        <v>1020</v>
      </c>
      <c r="N1339" s="254" t="s">
        <v>1020</v>
      </c>
      <c r="O1339" s="254" t="s">
        <v>1020</v>
      </c>
      <c r="P1339" s="254" t="s">
        <v>1020</v>
      </c>
      <c r="Q1339" s="52">
        <v>2</v>
      </c>
      <c r="R1339" s="256"/>
      <c r="S1339" s="256"/>
      <c r="T1339" s="256"/>
      <c r="U1339" s="256"/>
      <c r="V1339" s="256"/>
      <c r="W1339" s="256"/>
      <c r="X1339" s="256"/>
      <c r="Y1339" s="256"/>
      <c r="Z1339" s="256"/>
      <c r="AA1339" s="256"/>
      <c r="AB1339" s="256"/>
      <c r="AC1339" s="256"/>
      <c r="AD1339" s="256"/>
      <c r="AE1339" s="256"/>
      <c r="AF1339" s="52">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1100</v>
      </c>
      <c r="B1340" s="254" t="s">
        <v>1100</v>
      </c>
      <c r="C1340" s="254" t="s">
        <v>1100</v>
      </c>
      <c r="D1340" s="254" t="s">
        <v>1100</v>
      </c>
      <c r="E1340" s="254" t="s">
        <v>1100</v>
      </c>
      <c r="F1340" s="254" t="s">
        <v>1100</v>
      </c>
      <c r="G1340" s="254" t="s">
        <v>1100</v>
      </c>
      <c r="H1340" s="254" t="s">
        <v>1100</v>
      </c>
      <c r="I1340" s="254" t="s">
        <v>1100</v>
      </c>
      <c r="J1340" s="254" t="s">
        <v>1100</v>
      </c>
      <c r="K1340" s="254" t="s">
        <v>1100</v>
      </c>
      <c r="L1340" s="254" t="s">
        <v>1100</v>
      </c>
      <c r="M1340" s="254" t="s">
        <v>1100</v>
      </c>
      <c r="N1340" s="254" t="s">
        <v>1100</v>
      </c>
      <c r="O1340" s="254" t="s">
        <v>1100</v>
      </c>
      <c r="P1340" s="254" t="s">
        <v>1100</v>
      </c>
      <c r="Q1340" s="52">
        <v>2</v>
      </c>
      <c r="R1340" s="256"/>
      <c r="S1340" s="256"/>
      <c r="T1340" s="256"/>
      <c r="U1340" s="256"/>
      <c r="V1340" s="256"/>
      <c r="W1340" s="256"/>
      <c r="X1340" s="256"/>
      <c r="Y1340" s="256"/>
      <c r="Z1340" s="256"/>
      <c r="AA1340" s="256"/>
      <c r="AB1340" s="256"/>
      <c r="AC1340" s="256"/>
      <c r="AD1340" s="256"/>
      <c r="AE1340" s="256"/>
      <c r="AF1340" s="52">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1101</v>
      </c>
      <c r="B1341" s="254" t="s">
        <v>1101</v>
      </c>
      <c r="C1341" s="254" t="s">
        <v>1101</v>
      </c>
      <c r="D1341" s="254" t="s">
        <v>1101</v>
      </c>
      <c r="E1341" s="254" t="s">
        <v>1101</v>
      </c>
      <c r="F1341" s="254" t="s">
        <v>1101</v>
      </c>
      <c r="G1341" s="254" t="s">
        <v>1101</v>
      </c>
      <c r="H1341" s="254" t="s">
        <v>1101</v>
      </c>
      <c r="I1341" s="254" t="s">
        <v>1101</v>
      </c>
      <c r="J1341" s="254" t="s">
        <v>1101</v>
      </c>
      <c r="K1341" s="254" t="s">
        <v>1101</v>
      </c>
      <c r="L1341" s="254" t="s">
        <v>1101</v>
      </c>
      <c r="M1341" s="254" t="s">
        <v>1101</v>
      </c>
      <c r="N1341" s="254" t="s">
        <v>1101</v>
      </c>
      <c r="O1341" s="254" t="s">
        <v>1101</v>
      </c>
      <c r="P1341" s="254" t="s">
        <v>1101</v>
      </c>
      <c r="Q1341" s="52">
        <v>2</v>
      </c>
      <c r="R1341" s="256"/>
      <c r="S1341" s="256"/>
      <c r="T1341" s="256"/>
      <c r="U1341" s="256"/>
      <c r="V1341" s="256"/>
      <c r="W1341" s="256"/>
      <c r="X1341" s="256"/>
      <c r="Y1341" s="256"/>
      <c r="Z1341" s="256"/>
      <c r="AA1341" s="256"/>
      <c r="AB1341" s="256"/>
      <c r="AC1341" s="256"/>
      <c r="AD1341" s="256"/>
      <c r="AE1341" s="256"/>
      <c r="AF1341" s="52">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1102</v>
      </c>
      <c r="B1342" s="254" t="s">
        <v>1102</v>
      </c>
      <c r="C1342" s="254" t="s">
        <v>1102</v>
      </c>
      <c r="D1342" s="254" t="s">
        <v>1102</v>
      </c>
      <c r="E1342" s="254" t="s">
        <v>1102</v>
      </c>
      <c r="F1342" s="254" t="s">
        <v>1102</v>
      </c>
      <c r="G1342" s="254" t="s">
        <v>1102</v>
      </c>
      <c r="H1342" s="254" t="s">
        <v>1102</v>
      </c>
      <c r="I1342" s="254" t="s">
        <v>1102</v>
      </c>
      <c r="J1342" s="254" t="s">
        <v>1102</v>
      </c>
      <c r="K1342" s="254" t="s">
        <v>1102</v>
      </c>
      <c r="L1342" s="254" t="s">
        <v>1102</v>
      </c>
      <c r="M1342" s="254" t="s">
        <v>1102</v>
      </c>
      <c r="N1342" s="254" t="s">
        <v>1102</v>
      </c>
      <c r="O1342" s="254" t="s">
        <v>1102</v>
      </c>
      <c r="P1342" s="254" t="s">
        <v>1102</v>
      </c>
      <c r="Q1342" s="52">
        <v>2</v>
      </c>
      <c r="R1342" s="256"/>
      <c r="S1342" s="256"/>
      <c r="T1342" s="256"/>
      <c r="U1342" s="256"/>
      <c r="V1342" s="256"/>
      <c r="W1342" s="256"/>
      <c r="X1342" s="256"/>
      <c r="Y1342" s="256"/>
      <c r="Z1342" s="256"/>
      <c r="AA1342" s="256"/>
      <c r="AB1342" s="256"/>
      <c r="AC1342" s="256"/>
      <c r="AD1342" s="256"/>
      <c r="AE1342" s="256"/>
      <c r="AF1342" s="52">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1103</v>
      </c>
      <c r="B1343" s="254" t="s">
        <v>1103</v>
      </c>
      <c r="C1343" s="254" t="s">
        <v>1103</v>
      </c>
      <c r="D1343" s="254" t="s">
        <v>1103</v>
      </c>
      <c r="E1343" s="254" t="s">
        <v>1103</v>
      </c>
      <c r="F1343" s="254" t="s">
        <v>1103</v>
      </c>
      <c r="G1343" s="254" t="s">
        <v>1103</v>
      </c>
      <c r="H1343" s="254" t="s">
        <v>1103</v>
      </c>
      <c r="I1343" s="254" t="s">
        <v>1103</v>
      </c>
      <c r="J1343" s="254" t="s">
        <v>1103</v>
      </c>
      <c r="K1343" s="254" t="s">
        <v>1103</v>
      </c>
      <c r="L1343" s="254" t="s">
        <v>1103</v>
      </c>
      <c r="M1343" s="254" t="s">
        <v>1103</v>
      </c>
      <c r="N1343" s="254" t="s">
        <v>1103</v>
      </c>
      <c r="O1343" s="254" t="s">
        <v>1103</v>
      </c>
      <c r="P1343" s="254" t="s">
        <v>1103</v>
      </c>
      <c r="Q1343" s="52">
        <v>2</v>
      </c>
      <c r="R1343" s="255"/>
      <c r="S1343" s="255"/>
      <c r="T1343" s="255"/>
      <c r="U1343" s="255"/>
      <c r="V1343" s="255"/>
      <c r="W1343" s="255"/>
      <c r="X1343" s="255"/>
      <c r="Y1343" s="255"/>
      <c r="Z1343" s="255"/>
      <c r="AA1343" s="255"/>
      <c r="AB1343" s="255"/>
      <c r="AC1343" s="255"/>
      <c r="AD1343" s="255"/>
      <c r="AE1343" s="255"/>
      <c r="AF1343" s="52">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1104</v>
      </c>
      <c r="B1344" s="254" t="s">
        <v>1104</v>
      </c>
      <c r="C1344" s="254" t="s">
        <v>1104</v>
      </c>
      <c r="D1344" s="254" t="s">
        <v>1104</v>
      </c>
      <c r="E1344" s="254" t="s">
        <v>1104</v>
      </c>
      <c r="F1344" s="254" t="s">
        <v>1104</v>
      </c>
      <c r="G1344" s="254" t="s">
        <v>1104</v>
      </c>
      <c r="H1344" s="254" t="s">
        <v>1104</v>
      </c>
      <c r="I1344" s="254" t="s">
        <v>1104</v>
      </c>
      <c r="J1344" s="254" t="s">
        <v>1104</v>
      </c>
      <c r="K1344" s="254" t="s">
        <v>1104</v>
      </c>
      <c r="L1344" s="254" t="s">
        <v>1104</v>
      </c>
      <c r="M1344" s="254" t="s">
        <v>1104</v>
      </c>
      <c r="N1344" s="254" t="s">
        <v>1104</v>
      </c>
      <c r="O1344" s="254" t="s">
        <v>1104</v>
      </c>
      <c r="P1344" s="254" t="s">
        <v>1104</v>
      </c>
      <c r="Q1344" s="52">
        <v>2</v>
      </c>
      <c r="R1344" s="255"/>
      <c r="S1344" s="255"/>
      <c r="T1344" s="255"/>
      <c r="U1344" s="255"/>
      <c r="V1344" s="255"/>
      <c r="W1344" s="255"/>
      <c r="X1344" s="255"/>
      <c r="Y1344" s="255"/>
      <c r="Z1344" s="255"/>
      <c r="AA1344" s="255"/>
      <c r="AB1344" s="255"/>
      <c r="AC1344" s="255"/>
      <c r="AD1344" s="255"/>
      <c r="AE1344" s="255"/>
      <c r="AF1344" s="52">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1105</v>
      </c>
      <c r="B1345" s="254" t="s">
        <v>1105</v>
      </c>
      <c r="C1345" s="254" t="s">
        <v>1105</v>
      </c>
      <c r="D1345" s="254" t="s">
        <v>1105</v>
      </c>
      <c r="E1345" s="254" t="s">
        <v>1105</v>
      </c>
      <c r="F1345" s="254" t="s">
        <v>1105</v>
      </c>
      <c r="G1345" s="254" t="s">
        <v>1105</v>
      </c>
      <c r="H1345" s="254" t="s">
        <v>1105</v>
      </c>
      <c r="I1345" s="254" t="s">
        <v>1105</v>
      </c>
      <c r="J1345" s="254" t="s">
        <v>1105</v>
      </c>
      <c r="K1345" s="254" t="s">
        <v>1105</v>
      </c>
      <c r="L1345" s="254" t="s">
        <v>1105</v>
      </c>
      <c r="M1345" s="254" t="s">
        <v>1105</v>
      </c>
      <c r="N1345" s="254" t="s">
        <v>1105</v>
      </c>
      <c r="O1345" s="254" t="s">
        <v>1105</v>
      </c>
      <c r="P1345" s="254" t="s">
        <v>1105</v>
      </c>
      <c r="Q1345" s="52">
        <v>2</v>
      </c>
      <c r="R1345" s="255"/>
      <c r="S1345" s="255"/>
      <c r="T1345" s="255"/>
      <c r="U1345" s="255"/>
      <c r="V1345" s="255"/>
      <c r="W1345" s="255"/>
      <c r="X1345" s="255"/>
      <c r="Y1345" s="255"/>
      <c r="Z1345" s="255"/>
      <c r="AA1345" s="255"/>
      <c r="AB1345" s="255"/>
      <c r="AC1345" s="255"/>
      <c r="AD1345" s="255"/>
      <c r="AE1345" s="255"/>
      <c r="AF1345" s="52">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1106</v>
      </c>
      <c r="B1346" s="254" t="s">
        <v>1106</v>
      </c>
      <c r="C1346" s="254" t="s">
        <v>1106</v>
      </c>
      <c r="D1346" s="254" t="s">
        <v>1106</v>
      </c>
      <c r="E1346" s="254" t="s">
        <v>1106</v>
      </c>
      <c r="F1346" s="254" t="s">
        <v>1106</v>
      </c>
      <c r="G1346" s="254" t="s">
        <v>1106</v>
      </c>
      <c r="H1346" s="254" t="s">
        <v>1106</v>
      </c>
      <c r="I1346" s="254" t="s">
        <v>1106</v>
      </c>
      <c r="J1346" s="254" t="s">
        <v>1106</v>
      </c>
      <c r="K1346" s="254" t="s">
        <v>1106</v>
      </c>
      <c r="L1346" s="254" t="s">
        <v>1106</v>
      </c>
      <c r="M1346" s="254" t="s">
        <v>1106</v>
      </c>
      <c r="N1346" s="254" t="s">
        <v>1106</v>
      </c>
      <c r="O1346" s="254" t="s">
        <v>1106</v>
      </c>
      <c r="P1346" s="254" t="s">
        <v>1106</v>
      </c>
      <c r="Q1346" s="52">
        <v>2</v>
      </c>
      <c r="R1346" s="256"/>
      <c r="S1346" s="256"/>
      <c r="T1346" s="256"/>
      <c r="U1346" s="256"/>
      <c r="V1346" s="256"/>
      <c r="W1346" s="256"/>
      <c r="X1346" s="256"/>
      <c r="Y1346" s="256"/>
      <c r="Z1346" s="256"/>
      <c r="AA1346" s="256"/>
      <c r="AB1346" s="256"/>
      <c r="AC1346" s="256"/>
      <c r="AD1346" s="256"/>
      <c r="AE1346" s="256"/>
      <c r="AF1346" s="52">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1107</v>
      </c>
      <c r="B1347" s="254" t="s">
        <v>1107</v>
      </c>
      <c r="C1347" s="254" t="s">
        <v>1107</v>
      </c>
      <c r="D1347" s="254" t="s">
        <v>1107</v>
      </c>
      <c r="E1347" s="254" t="s">
        <v>1107</v>
      </c>
      <c r="F1347" s="254" t="s">
        <v>1107</v>
      </c>
      <c r="G1347" s="254" t="s">
        <v>1107</v>
      </c>
      <c r="H1347" s="254" t="s">
        <v>1107</v>
      </c>
      <c r="I1347" s="254" t="s">
        <v>1107</v>
      </c>
      <c r="J1347" s="254" t="s">
        <v>1107</v>
      </c>
      <c r="K1347" s="254" t="s">
        <v>1107</v>
      </c>
      <c r="L1347" s="254" t="s">
        <v>1107</v>
      </c>
      <c r="M1347" s="254" t="s">
        <v>1107</v>
      </c>
      <c r="N1347" s="254" t="s">
        <v>1107</v>
      </c>
      <c r="O1347" s="254" t="s">
        <v>1107</v>
      </c>
      <c r="P1347" s="254" t="s">
        <v>1107</v>
      </c>
      <c r="Q1347" s="52">
        <v>2</v>
      </c>
      <c r="R1347" s="256"/>
      <c r="S1347" s="256"/>
      <c r="T1347" s="256"/>
      <c r="U1347" s="256"/>
      <c r="V1347" s="256"/>
      <c r="W1347" s="256"/>
      <c r="X1347" s="256"/>
      <c r="Y1347" s="256"/>
      <c r="Z1347" s="256"/>
      <c r="AA1347" s="256"/>
      <c r="AB1347" s="256"/>
      <c r="AC1347" s="256"/>
      <c r="AD1347" s="256"/>
      <c r="AE1347" s="256"/>
      <c r="AF1347" s="52">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1108</v>
      </c>
      <c r="B1348" s="254" t="s">
        <v>1108</v>
      </c>
      <c r="C1348" s="254" t="s">
        <v>1108</v>
      </c>
      <c r="D1348" s="254" t="s">
        <v>1108</v>
      </c>
      <c r="E1348" s="254" t="s">
        <v>1108</v>
      </c>
      <c r="F1348" s="254" t="s">
        <v>1108</v>
      </c>
      <c r="G1348" s="254" t="s">
        <v>1108</v>
      </c>
      <c r="H1348" s="254" t="s">
        <v>1108</v>
      </c>
      <c r="I1348" s="254" t="s">
        <v>1108</v>
      </c>
      <c r="J1348" s="254" t="s">
        <v>1108</v>
      </c>
      <c r="K1348" s="254" t="s">
        <v>1108</v>
      </c>
      <c r="L1348" s="254" t="s">
        <v>1108</v>
      </c>
      <c r="M1348" s="254" t="s">
        <v>1108</v>
      </c>
      <c r="N1348" s="254" t="s">
        <v>1108</v>
      </c>
      <c r="O1348" s="254" t="s">
        <v>1108</v>
      </c>
      <c r="P1348" s="254" t="s">
        <v>1108</v>
      </c>
      <c r="Q1348" s="52">
        <v>2</v>
      </c>
      <c r="R1348" s="256"/>
      <c r="S1348" s="256"/>
      <c r="T1348" s="256"/>
      <c r="U1348" s="256"/>
      <c r="V1348" s="256"/>
      <c r="W1348" s="256"/>
      <c r="X1348" s="256"/>
      <c r="Y1348" s="256"/>
      <c r="Z1348" s="256"/>
      <c r="AA1348" s="256"/>
      <c r="AB1348" s="256"/>
      <c r="AC1348" s="256"/>
      <c r="AD1348" s="256"/>
      <c r="AE1348" s="256"/>
      <c r="AF1348" s="52">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1109</v>
      </c>
      <c r="B1349" s="254" t="s">
        <v>1109</v>
      </c>
      <c r="C1349" s="254" t="s">
        <v>1109</v>
      </c>
      <c r="D1349" s="254" t="s">
        <v>1109</v>
      </c>
      <c r="E1349" s="254" t="s">
        <v>1109</v>
      </c>
      <c r="F1349" s="254" t="s">
        <v>1109</v>
      </c>
      <c r="G1349" s="254" t="s">
        <v>1109</v>
      </c>
      <c r="H1349" s="254" t="s">
        <v>1109</v>
      </c>
      <c r="I1349" s="254" t="s">
        <v>1109</v>
      </c>
      <c r="J1349" s="254" t="s">
        <v>1109</v>
      </c>
      <c r="K1349" s="254" t="s">
        <v>1109</v>
      </c>
      <c r="L1349" s="254" t="s">
        <v>1109</v>
      </c>
      <c r="M1349" s="254" t="s">
        <v>1109</v>
      </c>
      <c r="N1349" s="254" t="s">
        <v>1109</v>
      </c>
      <c r="O1349" s="254" t="s">
        <v>1109</v>
      </c>
      <c r="P1349" s="254" t="s">
        <v>1109</v>
      </c>
      <c r="Q1349" s="52">
        <v>2</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1110</v>
      </c>
      <c r="B1350" s="254" t="s">
        <v>1110</v>
      </c>
      <c r="C1350" s="254" t="s">
        <v>1110</v>
      </c>
      <c r="D1350" s="254" t="s">
        <v>1110</v>
      </c>
      <c r="E1350" s="254" t="s">
        <v>1110</v>
      </c>
      <c r="F1350" s="254" t="s">
        <v>1110</v>
      </c>
      <c r="G1350" s="254" t="s">
        <v>1110</v>
      </c>
      <c r="H1350" s="254" t="s">
        <v>1110</v>
      </c>
      <c r="I1350" s="254" t="s">
        <v>1110</v>
      </c>
      <c r="J1350" s="254" t="s">
        <v>1110</v>
      </c>
      <c r="K1350" s="254" t="s">
        <v>1110</v>
      </c>
      <c r="L1350" s="254" t="s">
        <v>1110</v>
      </c>
      <c r="M1350" s="254" t="s">
        <v>1110</v>
      </c>
      <c r="N1350" s="254" t="s">
        <v>1110</v>
      </c>
      <c r="O1350" s="254" t="s">
        <v>1110</v>
      </c>
      <c r="P1350" s="254" t="s">
        <v>1110</v>
      </c>
      <c r="Q1350" s="52">
        <v>2</v>
      </c>
      <c r="R1350" s="255"/>
      <c r="S1350" s="255"/>
      <c r="T1350" s="255"/>
      <c r="U1350" s="255"/>
      <c r="V1350" s="255"/>
      <c r="W1350" s="255"/>
      <c r="X1350" s="255"/>
      <c r="Y1350" s="255"/>
      <c r="Z1350" s="255"/>
      <c r="AA1350" s="255"/>
      <c r="AB1350" s="255"/>
      <c r="AC1350" s="255"/>
      <c r="AD1350" s="255"/>
      <c r="AE1350" s="255"/>
      <c r="AF1350" s="52">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1111</v>
      </c>
      <c r="B1351" s="254" t="s">
        <v>1111</v>
      </c>
      <c r="C1351" s="254" t="s">
        <v>1111</v>
      </c>
      <c r="D1351" s="254" t="s">
        <v>1111</v>
      </c>
      <c r="E1351" s="254" t="s">
        <v>1111</v>
      </c>
      <c r="F1351" s="254" t="s">
        <v>1111</v>
      </c>
      <c r="G1351" s="254" t="s">
        <v>1111</v>
      </c>
      <c r="H1351" s="254" t="s">
        <v>1111</v>
      </c>
      <c r="I1351" s="254" t="s">
        <v>1111</v>
      </c>
      <c r="J1351" s="254" t="s">
        <v>1111</v>
      </c>
      <c r="K1351" s="254" t="s">
        <v>1111</v>
      </c>
      <c r="L1351" s="254" t="s">
        <v>1111</v>
      </c>
      <c r="M1351" s="254" t="s">
        <v>1111</v>
      </c>
      <c r="N1351" s="254" t="s">
        <v>1111</v>
      </c>
      <c r="O1351" s="254" t="s">
        <v>1111</v>
      </c>
      <c r="P1351" s="254" t="s">
        <v>1111</v>
      </c>
      <c r="Q1351" s="52">
        <v>2</v>
      </c>
      <c r="R1351" s="255"/>
      <c r="S1351" s="255"/>
      <c r="T1351" s="255"/>
      <c r="U1351" s="255"/>
      <c r="V1351" s="255"/>
      <c r="W1351" s="255"/>
      <c r="X1351" s="255"/>
      <c r="Y1351" s="255"/>
      <c r="Z1351" s="255"/>
      <c r="AA1351" s="255"/>
      <c r="AB1351" s="255"/>
      <c r="AC1351" s="255"/>
      <c r="AD1351" s="255"/>
      <c r="AE1351" s="255"/>
      <c r="AF1351" s="52">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1112</v>
      </c>
      <c r="B1354" s="254" t="s">
        <v>1112</v>
      </c>
      <c r="C1354" s="254" t="s">
        <v>1112</v>
      </c>
      <c r="D1354" s="254" t="s">
        <v>1112</v>
      </c>
      <c r="E1354" s="254" t="s">
        <v>1112</v>
      </c>
      <c r="F1354" s="254" t="s">
        <v>1112</v>
      </c>
      <c r="G1354" s="254" t="s">
        <v>1112</v>
      </c>
      <c r="H1354" s="254" t="s">
        <v>1112</v>
      </c>
      <c r="I1354" s="254" t="s">
        <v>1112</v>
      </c>
      <c r="J1354" s="254" t="s">
        <v>1112</v>
      </c>
      <c r="K1354" s="254" t="s">
        <v>1112</v>
      </c>
      <c r="L1354" s="254" t="s">
        <v>1112</v>
      </c>
      <c r="M1354" s="254" t="s">
        <v>1112</v>
      </c>
      <c r="N1354" s="254" t="s">
        <v>1112</v>
      </c>
      <c r="O1354" s="254" t="s">
        <v>1112</v>
      </c>
      <c r="P1354" s="254" t="s">
        <v>1112</v>
      </c>
      <c r="Q1354" s="52">
        <v>2</v>
      </c>
      <c r="R1354" s="255"/>
      <c r="S1354" s="255"/>
      <c r="T1354" s="255"/>
      <c r="U1354" s="255"/>
      <c r="V1354" s="255"/>
      <c r="W1354" s="255"/>
      <c r="X1354" s="255"/>
      <c r="Y1354" s="255"/>
      <c r="Z1354" s="255"/>
      <c r="AA1354" s="255"/>
      <c r="AB1354" s="255"/>
      <c r="AC1354" s="255"/>
      <c r="AD1354" s="255"/>
      <c r="AE1354" s="255"/>
      <c r="AF1354" s="52">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1113</v>
      </c>
      <c r="B1355" s="254" t="s">
        <v>1113</v>
      </c>
      <c r="C1355" s="254" t="s">
        <v>1113</v>
      </c>
      <c r="D1355" s="254" t="s">
        <v>1113</v>
      </c>
      <c r="E1355" s="254" t="s">
        <v>1113</v>
      </c>
      <c r="F1355" s="254" t="s">
        <v>1113</v>
      </c>
      <c r="G1355" s="254" t="s">
        <v>1113</v>
      </c>
      <c r="H1355" s="254" t="s">
        <v>1113</v>
      </c>
      <c r="I1355" s="254" t="s">
        <v>1113</v>
      </c>
      <c r="J1355" s="254" t="s">
        <v>1113</v>
      </c>
      <c r="K1355" s="254" t="s">
        <v>1113</v>
      </c>
      <c r="L1355" s="254" t="s">
        <v>1113</v>
      </c>
      <c r="M1355" s="254" t="s">
        <v>1113</v>
      </c>
      <c r="N1355" s="254" t="s">
        <v>1113</v>
      </c>
      <c r="O1355" s="254" t="s">
        <v>1113</v>
      </c>
      <c r="P1355" s="254" t="s">
        <v>1113</v>
      </c>
      <c r="Q1355" s="52">
        <v>2</v>
      </c>
      <c r="R1355" s="256"/>
      <c r="S1355" s="256"/>
      <c r="T1355" s="256"/>
      <c r="U1355" s="256"/>
      <c r="V1355" s="256"/>
      <c r="W1355" s="256"/>
      <c r="X1355" s="256"/>
      <c r="Y1355" s="256"/>
      <c r="Z1355" s="256"/>
      <c r="AA1355" s="256"/>
      <c r="AB1355" s="256"/>
      <c r="AC1355" s="256"/>
      <c r="AD1355" s="256"/>
      <c r="AE1355" s="256"/>
      <c r="AF1355" s="52">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1114</v>
      </c>
      <c r="B1356" s="254" t="s">
        <v>1114</v>
      </c>
      <c r="C1356" s="254" t="s">
        <v>1114</v>
      </c>
      <c r="D1356" s="254" t="s">
        <v>1114</v>
      </c>
      <c r="E1356" s="254" t="s">
        <v>1114</v>
      </c>
      <c r="F1356" s="254" t="s">
        <v>1114</v>
      </c>
      <c r="G1356" s="254" t="s">
        <v>1114</v>
      </c>
      <c r="H1356" s="254" t="s">
        <v>1114</v>
      </c>
      <c r="I1356" s="254" t="s">
        <v>1114</v>
      </c>
      <c r="J1356" s="254" t="s">
        <v>1114</v>
      </c>
      <c r="K1356" s="254" t="s">
        <v>1114</v>
      </c>
      <c r="L1356" s="254" t="s">
        <v>1114</v>
      </c>
      <c r="M1356" s="254" t="s">
        <v>1114</v>
      </c>
      <c r="N1356" s="254" t="s">
        <v>1114</v>
      </c>
      <c r="O1356" s="254" t="s">
        <v>1114</v>
      </c>
      <c r="P1356" s="254" t="s">
        <v>1114</v>
      </c>
      <c r="Q1356" s="52">
        <v>2</v>
      </c>
      <c r="R1356" s="255"/>
      <c r="S1356" s="255"/>
      <c r="T1356" s="255"/>
      <c r="U1356" s="255"/>
      <c r="V1356" s="255"/>
      <c r="W1356" s="255"/>
      <c r="X1356" s="255"/>
      <c r="Y1356" s="255"/>
      <c r="Z1356" s="255"/>
      <c r="AA1356" s="255"/>
      <c r="AB1356" s="255"/>
      <c r="AC1356" s="255"/>
      <c r="AD1356" s="255"/>
      <c r="AE1356" s="255"/>
      <c r="AF1356" s="52">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1115</v>
      </c>
      <c r="B1357" s="254" t="s">
        <v>1115</v>
      </c>
      <c r="C1357" s="254" t="s">
        <v>1115</v>
      </c>
      <c r="D1357" s="254" t="s">
        <v>1115</v>
      </c>
      <c r="E1357" s="254" t="s">
        <v>1115</v>
      </c>
      <c r="F1357" s="254" t="s">
        <v>1115</v>
      </c>
      <c r="G1357" s="254" t="s">
        <v>1115</v>
      </c>
      <c r="H1357" s="254" t="s">
        <v>1115</v>
      </c>
      <c r="I1357" s="254" t="s">
        <v>1115</v>
      </c>
      <c r="J1357" s="254" t="s">
        <v>1115</v>
      </c>
      <c r="K1357" s="254" t="s">
        <v>1115</v>
      </c>
      <c r="L1357" s="254" t="s">
        <v>1115</v>
      </c>
      <c r="M1357" s="254" t="s">
        <v>1115</v>
      </c>
      <c r="N1357" s="254" t="s">
        <v>1115</v>
      </c>
      <c r="O1357" s="254" t="s">
        <v>1115</v>
      </c>
      <c r="P1357" s="254" t="s">
        <v>1115</v>
      </c>
      <c r="Q1357" s="52">
        <v>2</v>
      </c>
      <c r="R1357" s="255"/>
      <c r="S1357" s="255"/>
      <c r="T1357" s="255"/>
      <c r="U1357" s="255"/>
      <c r="V1357" s="255"/>
      <c r="W1357" s="255"/>
      <c r="X1357" s="255"/>
      <c r="Y1357" s="255"/>
      <c r="Z1357" s="255"/>
      <c r="AA1357" s="255"/>
      <c r="AB1357" s="255"/>
      <c r="AC1357" s="255"/>
      <c r="AD1357" s="255"/>
      <c r="AE1357" s="255"/>
      <c r="AF1357" s="52">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1116</v>
      </c>
      <c r="B1358" s="254" t="s">
        <v>1116</v>
      </c>
      <c r="C1358" s="254" t="s">
        <v>1116</v>
      </c>
      <c r="D1358" s="254" t="s">
        <v>1116</v>
      </c>
      <c r="E1358" s="254" t="s">
        <v>1116</v>
      </c>
      <c r="F1358" s="254" t="s">
        <v>1116</v>
      </c>
      <c r="G1358" s="254" t="s">
        <v>1116</v>
      </c>
      <c r="H1358" s="254" t="s">
        <v>1116</v>
      </c>
      <c r="I1358" s="254" t="s">
        <v>1116</v>
      </c>
      <c r="J1358" s="254" t="s">
        <v>1116</v>
      </c>
      <c r="K1358" s="254" t="s">
        <v>1116</v>
      </c>
      <c r="L1358" s="254" t="s">
        <v>1116</v>
      </c>
      <c r="M1358" s="254" t="s">
        <v>1116</v>
      </c>
      <c r="N1358" s="254" t="s">
        <v>1116</v>
      </c>
      <c r="O1358" s="254" t="s">
        <v>1116</v>
      </c>
      <c r="P1358" s="254" t="s">
        <v>1116</v>
      </c>
      <c r="Q1358" s="52">
        <v>2</v>
      </c>
      <c r="R1358" s="255"/>
      <c r="S1358" s="255"/>
      <c r="T1358" s="255"/>
      <c r="U1358" s="255"/>
      <c r="V1358" s="255"/>
      <c r="W1358" s="255"/>
      <c r="X1358" s="255"/>
      <c r="Y1358" s="255"/>
      <c r="Z1358" s="255"/>
      <c r="AA1358" s="255"/>
      <c r="AB1358" s="255"/>
      <c r="AC1358" s="255"/>
      <c r="AD1358" s="255"/>
      <c r="AE1358" s="255"/>
      <c r="AF1358" s="52">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1117</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1019</v>
      </c>
      <c r="B1367" s="254" t="s">
        <v>1019</v>
      </c>
      <c r="C1367" s="254" t="s">
        <v>1019</v>
      </c>
      <c r="D1367" s="254" t="s">
        <v>1019</v>
      </c>
      <c r="E1367" s="254" t="s">
        <v>1019</v>
      </c>
      <c r="F1367" s="254" t="s">
        <v>1019</v>
      </c>
      <c r="G1367" s="254" t="s">
        <v>1019</v>
      </c>
      <c r="H1367" s="254" t="s">
        <v>1019</v>
      </c>
      <c r="I1367" s="254" t="s">
        <v>1019</v>
      </c>
      <c r="J1367" s="254" t="s">
        <v>1019</v>
      </c>
      <c r="K1367" s="254" t="s">
        <v>1019</v>
      </c>
      <c r="L1367" s="254" t="s">
        <v>1019</v>
      </c>
      <c r="M1367" s="254" t="s">
        <v>1019</v>
      </c>
      <c r="N1367" s="254" t="s">
        <v>1019</v>
      </c>
      <c r="O1367" s="254" t="s">
        <v>1019</v>
      </c>
      <c r="P1367" s="254" t="s">
        <v>1019</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1020</v>
      </c>
      <c r="B1368" s="254" t="s">
        <v>1020</v>
      </c>
      <c r="C1368" s="254" t="s">
        <v>1020</v>
      </c>
      <c r="D1368" s="254" t="s">
        <v>1020</v>
      </c>
      <c r="E1368" s="254" t="s">
        <v>1020</v>
      </c>
      <c r="F1368" s="254" t="s">
        <v>1020</v>
      </c>
      <c r="G1368" s="254" t="s">
        <v>1020</v>
      </c>
      <c r="H1368" s="254" t="s">
        <v>1020</v>
      </c>
      <c r="I1368" s="254" t="s">
        <v>1020</v>
      </c>
      <c r="J1368" s="254" t="s">
        <v>1020</v>
      </c>
      <c r="K1368" s="254" t="s">
        <v>1020</v>
      </c>
      <c r="L1368" s="254" t="s">
        <v>1020</v>
      </c>
      <c r="M1368" s="254" t="s">
        <v>1020</v>
      </c>
      <c r="N1368" s="254" t="s">
        <v>1020</v>
      </c>
      <c r="O1368" s="254" t="s">
        <v>1020</v>
      </c>
      <c r="P1368" s="254" t="s">
        <v>1020</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1118</v>
      </c>
      <c r="B1369" s="254" t="s">
        <v>1118</v>
      </c>
      <c r="C1369" s="254" t="s">
        <v>1118</v>
      </c>
      <c r="D1369" s="254" t="s">
        <v>1118</v>
      </c>
      <c r="E1369" s="254" t="s">
        <v>1118</v>
      </c>
      <c r="F1369" s="254" t="s">
        <v>1118</v>
      </c>
      <c r="G1369" s="254" t="s">
        <v>1118</v>
      </c>
      <c r="H1369" s="254" t="s">
        <v>1118</v>
      </c>
      <c r="I1369" s="254" t="s">
        <v>1118</v>
      </c>
      <c r="J1369" s="254" t="s">
        <v>1118</v>
      </c>
      <c r="K1369" s="254" t="s">
        <v>1118</v>
      </c>
      <c r="L1369" s="254" t="s">
        <v>1118</v>
      </c>
      <c r="M1369" s="254" t="s">
        <v>1118</v>
      </c>
      <c r="N1369" s="254" t="s">
        <v>1118</v>
      </c>
      <c r="O1369" s="254" t="s">
        <v>1118</v>
      </c>
      <c r="P1369" s="254" t="s">
        <v>1118</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1119</v>
      </c>
      <c r="B1370" s="254" t="s">
        <v>1119</v>
      </c>
      <c r="C1370" s="254" t="s">
        <v>1119</v>
      </c>
      <c r="D1370" s="254" t="s">
        <v>1119</v>
      </c>
      <c r="E1370" s="254" t="s">
        <v>1119</v>
      </c>
      <c r="F1370" s="254" t="s">
        <v>1119</v>
      </c>
      <c r="G1370" s="254" t="s">
        <v>1119</v>
      </c>
      <c r="H1370" s="254" t="s">
        <v>1119</v>
      </c>
      <c r="I1370" s="254" t="s">
        <v>1119</v>
      </c>
      <c r="J1370" s="254" t="s">
        <v>1119</v>
      </c>
      <c r="K1370" s="254" t="s">
        <v>1119</v>
      </c>
      <c r="L1370" s="254" t="s">
        <v>1119</v>
      </c>
      <c r="M1370" s="254" t="s">
        <v>1119</v>
      </c>
      <c r="N1370" s="254" t="s">
        <v>1119</v>
      </c>
      <c r="O1370" s="254" t="s">
        <v>1119</v>
      </c>
      <c r="P1370" s="254" t="s">
        <v>1119</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1120</v>
      </c>
      <c r="B1371" s="254" t="s">
        <v>1120</v>
      </c>
      <c r="C1371" s="254" t="s">
        <v>1120</v>
      </c>
      <c r="D1371" s="254" t="s">
        <v>1120</v>
      </c>
      <c r="E1371" s="254" t="s">
        <v>1120</v>
      </c>
      <c r="F1371" s="254" t="s">
        <v>1120</v>
      </c>
      <c r="G1371" s="254" t="s">
        <v>1120</v>
      </c>
      <c r="H1371" s="254" t="s">
        <v>1120</v>
      </c>
      <c r="I1371" s="254" t="s">
        <v>1120</v>
      </c>
      <c r="J1371" s="254" t="s">
        <v>1120</v>
      </c>
      <c r="K1371" s="254" t="s">
        <v>1120</v>
      </c>
      <c r="L1371" s="254" t="s">
        <v>1120</v>
      </c>
      <c r="M1371" s="254" t="s">
        <v>1120</v>
      </c>
      <c r="N1371" s="254" t="s">
        <v>1120</v>
      </c>
      <c r="O1371" s="254" t="s">
        <v>1120</v>
      </c>
      <c r="P1371" s="254" t="s">
        <v>1120</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1121</v>
      </c>
      <c r="B1372" s="254" t="s">
        <v>1121</v>
      </c>
      <c r="C1372" s="254" t="s">
        <v>1121</v>
      </c>
      <c r="D1372" s="254" t="s">
        <v>1121</v>
      </c>
      <c r="E1372" s="254" t="s">
        <v>1121</v>
      </c>
      <c r="F1372" s="254" t="s">
        <v>1121</v>
      </c>
      <c r="G1372" s="254" t="s">
        <v>1121</v>
      </c>
      <c r="H1372" s="254" t="s">
        <v>1121</v>
      </c>
      <c r="I1372" s="254" t="s">
        <v>1121</v>
      </c>
      <c r="J1372" s="254" t="s">
        <v>1121</v>
      </c>
      <c r="K1372" s="254" t="s">
        <v>1121</v>
      </c>
      <c r="L1372" s="254" t="s">
        <v>1121</v>
      </c>
      <c r="M1372" s="254" t="s">
        <v>1121</v>
      </c>
      <c r="N1372" s="254" t="s">
        <v>1121</v>
      </c>
      <c r="O1372" s="254" t="s">
        <v>1121</v>
      </c>
      <c r="P1372" s="254" t="s">
        <v>1121</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1122</v>
      </c>
      <c r="B1373" s="254" t="s">
        <v>1121</v>
      </c>
      <c r="C1373" s="254" t="s">
        <v>1121</v>
      </c>
      <c r="D1373" s="254" t="s">
        <v>1121</v>
      </c>
      <c r="E1373" s="254" t="s">
        <v>1121</v>
      </c>
      <c r="F1373" s="254" t="s">
        <v>1121</v>
      </c>
      <c r="G1373" s="254" t="s">
        <v>1121</v>
      </c>
      <c r="H1373" s="254" t="s">
        <v>1121</v>
      </c>
      <c r="I1373" s="254" t="s">
        <v>1121</v>
      </c>
      <c r="J1373" s="254" t="s">
        <v>1121</v>
      </c>
      <c r="K1373" s="254" t="s">
        <v>1121</v>
      </c>
      <c r="L1373" s="254" t="s">
        <v>1121</v>
      </c>
      <c r="M1373" s="254" t="s">
        <v>1121</v>
      </c>
      <c r="N1373" s="254" t="s">
        <v>1121</v>
      </c>
      <c r="O1373" s="254" t="s">
        <v>1121</v>
      </c>
      <c r="P1373" s="254" t="s">
        <v>1121</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1123</v>
      </c>
      <c r="B1374" s="254" t="s">
        <v>1122</v>
      </c>
      <c r="C1374" s="254" t="s">
        <v>1122</v>
      </c>
      <c r="D1374" s="254" t="s">
        <v>1122</v>
      </c>
      <c r="E1374" s="254" t="s">
        <v>1122</v>
      </c>
      <c r="F1374" s="254" t="s">
        <v>1122</v>
      </c>
      <c r="G1374" s="254" t="s">
        <v>1122</v>
      </c>
      <c r="H1374" s="254" t="s">
        <v>1122</v>
      </c>
      <c r="I1374" s="254" t="s">
        <v>1122</v>
      </c>
      <c r="J1374" s="254" t="s">
        <v>1122</v>
      </c>
      <c r="K1374" s="254" t="s">
        <v>1122</v>
      </c>
      <c r="L1374" s="254" t="s">
        <v>1122</v>
      </c>
      <c r="M1374" s="254" t="s">
        <v>1122</v>
      </c>
      <c r="N1374" s="254" t="s">
        <v>1122</v>
      </c>
      <c r="O1374" s="254" t="s">
        <v>1122</v>
      </c>
      <c r="P1374" s="254" t="s">
        <v>1122</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1124</v>
      </c>
      <c r="B1375" s="254" t="s">
        <v>1124</v>
      </c>
      <c r="C1375" s="254" t="s">
        <v>1124</v>
      </c>
      <c r="D1375" s="254" t="s">
        <v>1124</v>
      </c>
      <c r="E1375" s="254" t="s">
        <v>1124</v>
      </c>
      <c r="F1375" s="254" t="s">
        <v>1124</v>
      </c>
      <c r="G1375" s="254" t="s">
        <v>1124</v>
      </c>
      <c r="H1375" s="254" t="s">
        <v>1124</v>
      </c>
      <c r="I1375" s="254" t="s">
        <v>1124</v>
      </c>
      <c r="J1375" s="254" t="s">
        <v>1124</v>
      </c>
      <c r="K1375" s="254" t="s">
        <v>1124</v>
      </c>
      <c r="L1375" s="254" t="s">
        <v>1124</v>
      </c>
      <c r="M1375" s="254" t="s">
        <v>1124</v>
      </c>
      <c r="N1375" s="254" t="s">
        <v>1124</v>
      </c>
      <c r="O1375" s="254" t="s">
        <v>1124</v>
      </c>
      <c r="P1375" s="254" t="s">
        <v>1124</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1125</v>
      </c>
      <c r="B1376" s="254" t="s">
        <v>1125</v>
      </c>
      <c r="C1376" s="254" t="s">
        <v>1125</v>
      </c>
      <c r="D1376" s="254" t="s">
        <v>1125</v>
      </c>
      <c r="E1376" s="254" t="s">
        <v>1125</v>
      </c>
      <c r="F1376" s="254" t="s">
        <v>1125</v>
      </c>
      <c r="G1376" s="254" t="s">
        <v>1125</v>
      </c>
      <c r="H1376" s="254" t="s">
        <v>1125</v>
      </c>
      <c r="I1376" s="254" t="s">
        <v>1125</v>
      </c>
      <c r="J1376" s="254" t="s">
        <v>1125</v>
      </c>
      <c r="K1376" s="254" t="s">
        <v>1125</v>
      </c>
      <c r="L1376" s="254" t="s">
        <v>1125</v>
      </c>
      <c r="M1376" s="254" t="s">
        <v>1125</v>
      </c>
      <c r="N1376" s="254" t="s">
        <v>1125</v>
      </c>
      <c r="O1376" s="254" t="s">
        <v>1125</v>
      </c>
      <c r="P1376" s="254" t="s">
        <v>1125</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1126</v>
      </c>
      <c r="B1377" s="254" t="s">
        <v>1126</v>
      </c>
      <c r="C1377" s="254" t="s">
        <v>1126</v>
      </c>
      <c r="D1377" s="254" t="s">
        <v>1126</v>
      </c>
      <c r="E1377" s="254" t="s">
        <v>1126</v>
      </c>
      <c r="F1377" s="254" t="s">
        <v>1126</v>
      </c>
      <c r="G1377" s="254" t="s">
        <v>1126</v>
      </c>
      <c r="H1377" s="254" t="s">
        <v>1126</v>
      </c>
      <c r="I1377" s="254" t="s">
        <v>1126</v>
      </c>
      <c r="J1377" s="254" t="s">
        <v>1126</v>
      </c>
      <c r="K1377" s="254" t="s">
        <v>1126</v>
      </c>
      <c r="L1377" s="254" t="s">
        <v>1126</v>
      </c>
      <c r="M1377" s="254" t="s">
        <v>1126</v>
      </c>
      <c r="N1377" s="254" t="s">
        <v>1126</v>
      </c>
      <c r="O1377" s="254" t="s">
        <v>1126</v>
      </c>
      <c r="P1377" s="254" t="s">
        <v>1126</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1127</v>
      </c>
      <c r="B1378" s="254" t="s">
        <v>1127</v>
      </c>
      <c r="C1378" s="254" t="s">
        <v>1127</v>
      </c>
      <c r="D1378" s="254" t="s">
        <v>1127</v>
      </c>
      <c r="E1378" s="254" t="s">
        <v>1127</v>
      </c>
      <c r="F1378" s="254" t="s">
        <v>1127</v>
      </c>
      <c r="G1378" s="254" t="s">
        <v>1127</v>
      </c>
      <c r="H1378" s="254" t="s">
        <v>1127</v>
      </c>
      <c r="I1378" s="254" t="s">
        <v>1127</v>
      </c>
      <c r="J1378" s="254" t="s">
        <v>1127</v>
      </c>
      <c r="K1378" s="254" t="s">
        <v>1127</v>
      </c>
      <c r="L1378" s="254" t="s">
        <v>1127</v>
      </c>
      <c r="M1378" s="254" t="s">
        <v>1127</v>
      </c>
      <c r="N1378" s="254" t="s">
        <v>1127</v>
      </c>
      <c r="O1378" s="254" t="s">
        <v>1127</v>
      </c>
      <c r="P1378" s="254" t="s">
        <v>1127</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1128</v>
      </c>
      <c r="B1379" s="254" t="s">
        <v>1128</v>
      </c>
      <c r="C1379" s="254" t="s">
        <v>1128</v>
      </c>
      <c r="D1379" s="254" t="s">
        <v>1128</v>
      </c>
      <c r="E1379" s="254" t="s">
        <v>1128</v>
      </c>
      <c r="F1379" s="254" t="s">
        <v>1128</v>
      </c>
      <c r="G1379" s="254" t="s">
        <v>1128</v>
      </c>
      <c r="H1379" s="254" t="s">
        <v>1128</v>
      </c>
      <c r="I1379" s="254" t="s">
        <v>1128</v>
      </c>
      <c r="J1379" s="254" t="s">
        <v>1128</v>
      </c>
      <c r="K1379" s="254" t="s">
        <v>1128</v>
      </c>
      <c r="L1379" s="254" t="s">
        <v>1128</v>
      </c>
      <c r="M1379" s="254" t="s">
        <v>1128</v>
      </c>
      <c r="N1379" s="254" t="s">
        <v>1128</v>
      </c>
      <c r="O1379" s="254" t="s">
        <v>1128</v>
      </c>
      <c r="P1379" s="254" t="s">
        <v>1128</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1129</v>
      </c>
      <c r="B1380" s="254" t="s">
        <v>1129</v>
      </c>
      <c r="C1380" s="254" t="s">
        <v>1129</v>
      </c>
      <c r="D1380" s="254" t="s">
        <v>1129</v>
      </c>
      <c r="E1380" s="254" t="s">
        <v>1129</v>
      </c>
      <c r="F1380" s="254" t="s">
        <v>1129</v>
      </c>
      <c r="G1380" s="254" t="s">
        <v>1129</v>
      </c>
      <c r="H1380" s="254" t="s">
        <v>1129</v>
      </c>
      <c r="I1380" s="254" t="s">
        <v>1129</v>
      </c>
      <c r="J1380" s="254" t="s">
        <v>1129</v>
      </c>
      <c r="K1380" s="254" t="s">
        <v>1129</v>
      </c>
      <c r="L1380" s="254" t="s">
        <v>1129</v>
      </c>
      <c r="M1380" s="254" t="s">
        <v>1129</v>
      </c>
      <c r="N1380" s="254" t="s">
        <v>1129</v>
      </c>
      <c r="O1380" s="254" t="s">
        <v>1129</v>
      </c>
      <c r="P1380" s="254" t="s">
        <v>1129</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1130</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1062</v>
      </c>
      <c r="B1382" s="254" t="s">
        <v>1062</v>
      </c>
      <c r="C1382" s="254" t="s">
        <v>1062</v>
      </c>
      <c r="D1382" s="254" t="s">
        <v>1062</v>
      </c>
      <c r="E1382" s="254" t="s">
        <v>1062</v>
      </c>
      <c r="F1382" s="254" t="s">
        <v>1062</v>
      </c>
      <c r="G1382" s="254" t="s">
        <v>1062</v>
      </c>
      <c r="H1382" s="254" t="s">
        <v>1062</v>
      </c>
      <c r="I1382" s="254" t="s">
        <v>1062</v>
      </c>
      <c r="J1382" s="254" t="s">
        <v>1062</v>
      </c>
      <c r="K1382" s="254" t="s">
        <v>1062</v>
      </c>
      <c r="L1382" s="254" t="s">
        <v>1062</v>
      </c>
      <c r="M1382" s="254" t="s">
        <v>1062</v>
      </c>
      <c r="N1382" s="254" t="s">
        <v>1062</v>
      </c>
      <c r="O1382" s="254" t="s">
        <v>1062</v>
      </c>
      <c r="P1382" s="254" t="s">
        <v>1062</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1131</v>
      </c>
      <c r="B1383" s="254" t="s">
        <v>1131</v>
      </c>
      <c r="C1383" s="254" t="s">
        <v>1131</v>
      </c>
      <c r="D1383" s="254" t="s">
        <v>1131</v>
      </c>
      <c r="E1383" s="254" t="s">
        <v>1131</v>
      </c>
      <c r="F1383" s="254" t="s">
        <v>1131</v>
      </c>
      <c r="G1383" s="254" t="s">
        <v>1131</v>
      </c>
      <c r="H1383" s="254" t="s">
        <v>1131</v>
      </c>
      <c r="I1383" s="254" t="s">
        <v>1131</v>
      </c>
      <c r="J1383" s="254" t="s">
        <v>1131</v>
      </c>
      <c r="K1383" s="254" t="s">
        <v>1131</v>
      </c>
      <c r="L1383" s="254" t="s">
        <v>1131</v>
      </c>
      <c r="M1383" s="254" t="s">
        <v>1131</v>
      </c>
      <c r="N1383" s="254" t="s">
        <v>1131</v>
      </c>
      <c r="O1383" s="254" t="s">
        <v>1131</v>
      </c>
      <c r="P1383" s="254" t="s">
        <v>1131</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1132</v>
      </c>
      <c r="B1384" s="254" t="s">
        <v>1132</v>
      </c>
      <c r="C1384" s="254" t="s">
        <v>1132</v>
      </c>
      <c r="D1384" s="254" t="s">
        <v>1132</v>
      </c>
      <c r="E1384" s="254" t="s">
        <v>1132</v>
      </c>
      <c r="F1384" s="254" t="s">
        <v>1132</v>
      </c>
      <c r="G1384" s="254" t="s">
        <v>1132</v>
      </c>
      <c r="H1384" s="254" t="s">
        <v>1132</v>
      </c>
      <c r="I1384" s="254" t="s">
        <v>1132</v>
      </c>
      <c r="J1384" s="254" t="s">
        <v>1132</v>
      </c>
      <c r="K1384" s="254" t="s">
        <v>1132</v>
      </c>
      <c r="L1384" s="254" t="s">
        <v>1132</v>
      </c>
      <c r="M1384" s="254" t="s">
        <v>1132</v>
      </c>
      <c r="N1384" s="254" t="s">
        <v>1132</v>
      </c>
      <c r="O1384" s="254" t="s">
        <v>1132</v>
      </c>
      <c r="P1384" s="254" t="s">
        <v>1132</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1133</v>
      </c>
      <c r="B1385" s="254" t="s">
        <v>1133</v>
      </c>
      <c r="C1385" s="254" t="s">
        <v>1133</v>
      </c>
      <c r="D1385" s="254" t="s">
        <v>1133</v>
      </c>
      <c r="E1385" s="254" t="s">
        <v>1133</v>
      </c>
      <c r="F1385" s="254" t="s">
        <v>1133</v>
      </c>
      <c r="G1385" s="254" t="s">
        <v>1133</v>
      </c>
      <c r="H1385" s="254" t="s">
        <v>1133</v>
      </c>
      <c r="I1385" s="254" t="s">
        <v>1133</v>
      </c>
      <c r="J1385" s="254" t="s">
        <v>1133</v>
      </c>
      <c r="K1385" s="254" t="s">
        <v>1133</v>
      </c>
      <c r="L1385" s="254" t="s">
        <v>1133</v>
      </c>
      <c r="M1385" s="254" t="s">
        <v>1133</v>
      </c>
      <c r="N1385" s="254" t="s">
        <v>1133</v>
      </c>
      <c r="O1385" s="254" t="s">
        <v>1133</v>
      </c>
      <c r="P1385" s="254" t="s">
        <v>1133</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1134</v>
      </c>
      <c r="B1386" s="254" t="s">
        <v>1134</v>
      </c>
      <c r="C1386" s="254" t="s">
        <v>1134</v>
      </c>
      <c r="D1386" s="254" t="s">
        <v>1134</v>
      </c>
      <c r="E1386" s="254" t="s">
        <v>1134</v>
      </c>
      <c r="F1386" s="254" t="s">
        <v>1134</v>
      </c>
      <c r="G1386" s="254" t="s">
        <v>1134</v>
      </c>
      <c r="H1386" s="254" t="s">
        <v>1134</v>
      </c>
      <c r="I1386" s="254" t="s">
        <v>1134</v>
      </c>
      <c r="J1386" s="254" t="s">
        <v>1134</v>
      </c>
      <c r="K1386" s="254" t="s">
        <v>1134</v>
      </c>
      <c r="L1386" s="254" t="s">
        <v>1134</v>
      </c>
      <c r="M1386" s="254" t="s">
        <v>1134</v>
      </c>
      <c r="N1386" s="254" t="s">
        <v>1134</v>
      </c>
      <c r="O1386" s="254" t="s">
        <v>1134</v>
      </c>
      <c r="P1386" s="254" t="s">
        <v>1134</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1135</v>
      </c>
      <c r="B1387" s="254" t="s">
        <v>1135</v>
      </c>
      <c r="C1387" s="254" t="s">
        <v>1135</v>
      </c>
      <c r="D1387" s="254" t="s">
        <v>1135</v>
      </c>
      <c r="E1387" s="254" t="s">
        <v>1135</v>
      </c>
      <c r="F1387" s="254" t="s">
        <v>1135</v>
      </c>
      <c r="G1387" s="254" t="s">
        <v>1135</v>
      </c>
      <c r="H1387" s="254" t="s">
        <v>1135</v>
      </c>
      <c r="I1387" s="254" t="s">
        <v>1135</v>
      </c>
      <c r="J1387" s="254" t="s">
        <v>1135</v>
      </c>
      <c r="K1387" s="254" t="s">
        <v>1135</v>
      </c>
      <c r="L1387" s="254" t="s">
        <v>1135</v>
      </c>
      <c r="M1387" s="254" t="s">
        <v>1135</v>
      </c>
      <c r="N1387" s="254" t="s">
        <v>1135</v>
      </c>
      <c r="O1387" s="254" t="s">
        <v>1135</v>
      </c>
      <c r="P1387" s="254" t="s">
        <v>1135</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1136</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1137</v>
      </c>
      <c r="B1389" s="270"/>
      <c r="C1389" s="270"/>
      <c r="D1389" s="270"/>
      <c r="E1389" s="270"/>
      <c r="F1389" s="270"/>
      <c r="G1389" s="270"/>
      <c r="H1389" s="270"/>
      <c r="I1389" s="270"/>
      <c r="J1389" s="270"/>
      <c r="K1389" s="270"/>
      <c r="L1389" s="270"/>
      <c r="M1389" s="270"/>
      <c r="N1389" s="270"/>
      <c r="O1389" s="270"/>
      <c r="P1389" s="270"/>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0" t="s">
        <v>1138</v>
      </c>
      <c r="B1390" s="270"/>
      <c r="C1390" s="270"/>
      <c r="D1390" s="270"/>
      <c r="E1390" s="270"/>
      <c r="F1390" s="270"/>
      <c r="G1390" s="270"/>
      <c r="H1390" s="270"/>
      <c r="I1390" s="270"/>
      <c r="J1390" s="270"/>
      <c r="K1390" s="270"/>
      <c r="L1390" s="270"/>
      <c r="M1390" s="270"/>
      <c r="N1390" s="270"/>
      <c r="O1390" s="270"/>
      <c r="P1390" s="270"/>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1139</v>
      </c>
      <c r="B1391" s="270"/>
      <c r="C1391" s="270"/>
      <c r="D1391" s="270"/>
      <c r="E1391" s="270"/>
      <c r="F1391" s="270"/>
      <c r="G1391" s="270"/>
      <c r="H1391" s="270"/>
      <c r="I1391" s="270"/>
      <c r="J1391" s="270"/>
      <c r="K1391" s="270"/>
      <c r="L1391" s="270"/>
      <c r="M1391" s="270"/>
      <c r="N1391" s="270"/>
      <c r="O1391" s="270"/>
      <c r="P1391" s="270"/>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1140</v>
      </c>
      <c r="B1392" s="270"/>
      <c r="C1392" s="270"/>
      <c r="D1392" s="270"/>
      <c r="E1392" s="270"/>
      <c r="F1392" s="270"/>
      <c r="G1392" s="270"/>
      <c r="H1392" s="270"/>
      <c r="I1392" s="270"/>
      <c r="J1392" s="270"/>
      <c r="K1392" s="270"/>
      <c r="L1392" s="270"/>
      <c r="M1392" s="270"/>
      <c r="N1392" s="270"/>
      <c r="O1392" s="270"/>
      <c r="P1392" s="270"/>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1141</v>
      </c>
      <c r="B1393" s="270"/>
      <c r="C1393" s="270"/>
      <c r="D1393" s="270"/>
      <c r="E1393" s="270"/>
      <c r="F1393" s="270"/>
      <c r="G1393" s="270"/>
      <c r="H1393" s="270"/>
      <c r="I1393" s="270"/>
      <c r="J1393" s="270"/>
      <c r="K1393" s="270"/>
      <c r="L1393" s="270"/>
      <c r="M1393" s="270"/>
      <c r="N1393" s="270"/>
      <c r="O1393" s="270"/>
      <c r="P1393" s="270"/>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0" t="s">
        <v>1142</v>
      </c>
      <c r="B1394" s="270" t="s">
        <v>1142</v>
      </c>
      <c r="C1394" s="270" t="s">
        <v>1142</v>
      </c>
      <c r="D1394" s="270" t="s">
        <v>1142</v>
      </c>
      <c r="E1394" s="270" t="s">
        <v>1142</v>
      </c>
      <c r="F1394" s="270" t="s">
        <v>1142</v>
      </c>
      <c r="G1394" s="270" t="s">
        <v>1142</v>
      </c>
      <c r="H1394" s="270" t="s">
        <v>1142</v>
      </c>
      <c r="I1394" s="270" t="s">
        <v>1142</v>
      </c>
      <c r="J1394" s="270" t="s">
        <v>1142</v>
      </c>
      <c r="K1394" s="270" t="s">
        <v>1142</v>
      </c>
      <c r="L1394" s="270" t="s">
        <v>1142</v>
      </c>
      <c r="M1394" s="270" t="s">
        <v>1142</v>
      </c>
      <c r="N1394" s="270" t="s">
        <v>1142</v>
      </c>
      <c r="O1394" s="270" t="s">
        <v>1142</v>
      </c>
      <c r="P1394" s="270" t="s">
        <v>1142</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1143</v>
      </c>
      <c r="B1395" s="270"/>
      <c r="C1395" s="270"/>
      <c r="D1395" s="270"/>
      <c r="E1395" s="270"/>
      <c r="F1395" s="270"/>
      <c r="G1395" s="270"/>
      <c r="H1395" s="270"/>
      <c r="I1395" s="270"/>
      <c r="J1395" s="270"/>
      <c r="K1395" s="270"/>
      <c r="L1395" s="270"/>
      <c r="M1395" s="270"/>
      <c r="N1395" s="270"/>
      <c r="O1395" s="270"/>
      <c r="P1395" s="270"/>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1144</v>
      </c>
      <c r="B1396" s="270"/>
      <c r="C1396" s="270"/>
      <c r="D1396" s="270"/>
      <c r="E1396" s="270"/>
      <c r="F1396" s="270"/>
      <c r="G1396" s="270"/>
      <c r="H1396" s="270"/>
      <c r="I1396" s="270"/>
      <c r="J1396" s="270"/>
      <c r="K1396" s="270"/>
      <c r="L1396" s="270"/>
      <c r="M1396" s="270"/>
      <c r="N1396" s="270"/>
      <c r="O1396" s="270"/>
      <c r="P1396" s="270"/>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0" t="s">
        <v>1145</v>
      </c>
      <c r="B1397" s="270"/>
      <c r="C1397" s="270"/>
      <c r="D1397" s="270"/>
      <c r="E1397" s="270"/>
      <c r="F1397" s="270"/>
      <c r="G1397" s="270"/>
      <c r="H1397" s="270"/>
      <c r="I1397" s="270"/>
      <c r="J1397" s="270"/>
      <c r="K1397" s="270"/>
      <c r="L1397" s="270"/>
      <c r="M1397" s="270"/>
      <c r="N1397" s="270"/>
      <c r="O1397" s="270"/>
      <c r="P1397" s="270"/>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0" t="s">
        <v>1146</v>
      </c>
      <c r="B1398" s="270"/>
      <c r="C1398" s="270"/>
      <c r="D1398" s="270"/>
      <c r="E1398" s="270"/>
      <c r="F1398" s="270"/>
      <c r="G1398" s="270"/>
      <c r="H1398" s="270"/>
      <c r="I1398" s="270"/>
      <c r="J1398" s="270"/>
      <c r="K1398" s="270"/>
      <c r="L1398" s="270"/>
      <c r="M1398" s="270"/>
      <c r="N1398" s="270"/>
      <c r="O1398" s="270"/>
      <c r="P1398" s="270"/>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0" t="s">
        <v>1147</v>
      </c>
      <c r="B1399" s="270"/>
      <c r="C1399" s="270"/>
      <c r="D1399" s="270"/>
      <c r="E1399" s="270"/>
      <c r="F1399" s="270"/>
      <c r="G1399" s="270"/>
      <c r="H1399" s="270"/>
      <c r="I1399" s="270"/>
      <c r="J1399" s="270"/>
      <c r="K1399" s="270"/>
      <c r="L1399" s="270"/>
      <c r="M1399" s="270"/>
      <c r="N1399" s="270"/>
      <c r="O1399" s="270"/>
      <c r="P1399" s="270"/>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0" t="s">
        <v>1148</v>
      </c>
      <c r="B1400" s="270"/>
      <c r="C1400" s="270"/>
      <c r="D1400" s="270"/>
      <c r="E1400" s="270"/>
      <c r="F1400" s="270"/>
      <c r="G1400" s="270"/>
      <c r="H1400" s="270"/>
      <c r="I1400" s="270"/>
      <c r="J1400" s="270"/>
      <c r="K1400" s="270"/>
      <c r="L1400" s="270"/>
      <c r="M1400" s="270"/>
      <c r="N1400" s="270"/>
      <c r="O1400" s="270"/>
      <c r="P1400" s="270"/>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0" t="s">
        <v>1149</v>
      </c>
      <c r="B1401" s="270"/>
      <c r="C1401" s="270"/>
      <c r="D1401" s="270"/>
      <c r="E1401" s="270"/>
      <c r="F1401" s="270"/>
      <c r="G1401" s="270"/>
      <c r="H1401" s="270"/>
      <c r="I1401" s="270"/>
      <c r="J1401" s="270"/>
      <c r="K1401" s="270"/>
      <c r="L1401" s="270"/>
      <c r="M1401" s="270"/>
      <c r="N1401" s="270"/>
      <c r="O1401" s="270"/>
      <c r="P1401" s="270"/>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0" t="s">
        <v>1150</v>
      </c>
      <c r="B1402" s="270"/>
      <c r="C1402" s="270"/>
      <c r="D1402" s="270"/>
      <c r="E1402" s="270"/>
      <c r="F1402" s="270"/>
      <c r="G1402" s="270"/>
      <c r="H1402" s="270"/>
      <c r="I1402" s="270"/>
      <c r="J1402" s="270"/>
      <c r="K1402" s="270"/>
      <c r="L1402" s="270"/>
      <c r="M1402" s="270"/>
      <c r="N1402" s="270"/>
      <c r="O1402" s="270"/>
      <c r="P1402" s="270"/>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1151</v>
      </c>
      <c r="B1403" s="254" t="s">
        <v>1126</v>
      </c>
      <c r="C1403" s="254" t="s">
        <v>1126</v>
      </c>
      <c r="D1403" s="254" t="s">
        <v>1126</v>
      </c>
      <c r="E1403" s="254" t="s">
        <v>1126</v>
      </c>
      <c r="F1403" s="254" t="s">
        <v>1126</v>
      </c>
      <c r="G1403" s="254" t="s">
        <v>1126</v>
      </c>
      <c r="H1403" s="254" t="s">
        <v>1126</v>
      </c>
      <c r="I1403" s="254" t="s">
        <v>1126</v>
      </c>
      <c r="J1403" s="254" t="s">
        <v>1126</v>
      </c>
      <c r="K1403" s="254" t="s">
        <v>1126</v>
      </c>
      <c r="L1403" s="254" t="s">
        <v>1126</v>
      </c>
      <c r="M1403" s="254" t="s">
        <v>1126</v>
      </c>
      <c r="N1403" s="254" t="s">
        <v>1126</v>
      </c>
      <c r="O1403" s="254" t="s">
        <v>1126</v>
      </c>
      <c r="P1403" s="254" t="s">
        <v>1126</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1152</v>
      </c>
      <c r="B1404" s="254" t="s">
        <v>1152</v>
      </c>
      <c r="C1404" s="254" t="s">
        <v>1152</v>
      </c>
      <c r="D1404" s="254" t="s">
        <v>1152</v>
      </c>
      <c r="E1404" s="254" t="s">
        <v>1152</v>
      </c>
      <c r="F1404" s="254" t="s">
        <v>1152</v>
      </c>
      <c r="G1404" s="254" t="s">
        <v>1152</v>
      </c>
      <c r="H1404" s="254" t="s">
        <v>1152</v>
      </c>
      <c r="I1404" s="254" t="s">
        <v>1152</v>
      </c>
      <c r="J1404" s="254" t="s">
        <v>1152</v>
      </c>
      <c r="K1404" s="254" t="s">
        <v>1152</v>
      </c>
      <c r="L1404" s="254" t="s">
        <v>1152</v>
      </c>
      <c r="M1404" s="254" t="s">
        <v>1152</v>
      </c>
      <c r="N1404" s="254" t="s">
        <v>1152</v>
      </c>
      <c r="O1404" s="254" t="s">
        <v>1152</v>
      </c>
      <c r="P1404" s="254" t="s">
        <v>1152</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1153</v>
      </c>
      <c r="B1405" s="254" t="s">
        <v>1153</v>
      </c>
      <c r="C1405" s="254" t="s">
        <v>1153</v>
      </c>
      <c r="D1405" s="254" t="s">
        <v>1153</v>
      </c>
      <c r="E1405" s="254" t="s">
        <v>1153</v>
      </c>
      <c r="F1405" s="254" t="s">
        <v>1153</v>
      </c>
      <c r="G1405" s="254" t="s">
        <v>1153</v>
      </c>
      <c r="H1405" s="254" t="s">
        <v>1153</v>
      </c>
      <c r="I1405" s="254" t="s">
        <v>1153</v>
      </c>
      <c r="J1405" s="254" t="s">
        <v>1153</v>
      </c>
      <c r="K1405" s="254" t="s">
        <v>1153</v>
      </c>
      <c r="L1405" s="254" t="s">
        <v>1153</v>
      </c>
      <c r="M1405" s="254" t="s">
        <v>1153</v>
      </c>
      <c r="N1405" s="254" t="s">
        <v>1153</v>
      </c>
      <c r="O1405" s="254" t="s">
        <v>1153</v>
      </c>
      <c r="P1405" s="254" t="s">
        <v>1153</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1154</v>
      </c>
      <c r="B1406" s="254" t="s">
        <v>1154</v>
      </c>
      <c r="C1406" s="254" t="s">
        <v>1154</v>
      </c>
      <c r="D1406" s="254" t="s">
        <v>1154</v>
      </c>
      <c r="E1406" s="254" t="s">
        <v>1154</v>
      </c>
      <c r="F1406" s="254" t="s">
        <v>1154</v>
      </c>
      <c r="G1406" s="254" t="s">
        <v>1154</v>
      </c>
      <c r="H1406" s="254" t="s">
        <v>1154</v>
      </c>
      <c r="I1406" s="254" t="s">
        <v>1154</v>
      </c>
      <c r="J1406" s="254" t="s">
        <v>1154</v>
      </c>
      <c r="K1406" s="254" t="s">
        <v>1154</v>
      </c>
      <c r="L1406" s="254" t="s">
        <v>1154</v>
      </c>
      <c r="M1406" s="254" t="s">
        <v>1154</v>
      </c>
      <c r="N1406" s="254" t="s">
        <v>1154</v>
      </c>
      <c r="O1406" s="254" t="s">
        <v>1154</v>
      </c>
      <c r="P1406" s="254" t="s">
        <v>1154</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1155</v>
      </c>
      <c r="B1407" s="254" t="s">
        <v>1155</v>
      </c>
      <c r="C1407" s="254" t="s">
        <v>1155</v>
      </c>
      <c r="D1407" s="254" t="s">
        <v>1155</v>
      </c>
      <c r="E1407" s="254" t="s">
        <v>1155</v>
      </c>
      <c r="F1407" s="254" t="s">
        <v>1155</v>
      </c>
      <c r="G1407" s="254" t="s">
        <v>1155</v>
      </c>
      <c r="H1407" s="254" t="s">
        <v>1155</v>
      </c>
      <c r="I1407" s="254" t="s">
        <v>1155</v>
      </c>
      <c r="J1407" s="254" t="s">
        <v>1155</v>
      </c>
      <c r="K1407" s="254" t="s">
        <v>1155</v>
      </c>
      <c r="L1407" s="254" t="s">
        <v>1155</v>
      </c>
      <c r="M1407" s="254" t="s">
        <v>1155</v>
      </c>
      <c r="N1407" s="254" t="s">
        <v>1155</v>
      </c>
      <c r="O1407" s="254" t="s">
        <v>1155</v>
      </c>
      <c r="P1407" s="254" t="s">
        <v>1155</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1156</v>
      </c>
      <c r="B1408" s="254" t="s">
        <v>1156</v>
      </c>
      <c r="C1408" s="254" t="s">
        <v>1156</v>
      </c>
      <c r="D1408" s="254" t="s">
        <v>1156</v>
      </c>
      <c r="E1408" s="254" t="s">
        <v>1156</v>
      </c>
      <c r="F1408" s="254" t="s">
        <v>1156</v>
      </c>
      <c r="G1408" s="254" t="s">
        <v>1156</v>
      </c>
      <c r="H1408" s="254" t="s">
        <v>1156</v>
      </c>
      <c r="I1408" s="254" t="s">
        <v>1156</v>
      </c>
      <c r="J1408" s="254" t="s">
        <v>1156</v>
      </c>
      <c r="K1408" s="254" t="s">
        <v>1156</v>
      </c>
      <c r="L1408" s="254" t="s">
        <v>1156</v>
      </c>
      <c r="M1408" s="254" t="s">
        <v>1156</v>
      </c>
      <c r="N1408" s="254" t="s">
        <v>1156</v>
      </c>
      <c r="O1408" s="254" t="s">
        <v>1156</v>
      </c>
      <c r="P1408" s="254" t="s">
        <v>1156</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1157</v>
      </c>
      <c r="B1409" s="254" t="s">
        <v>1131</v>
      </c>
      <c r="C1409" s="254" t="s">
        <v>1131</v>
      </c>
      <c r="D1409" s="254" t="s">
        <v>1131</v>
      </c>
      <c r="E1409" s="254" t="s">
        <v>1131</v>
      </c>
      <c r="F1409" s="254" t="s">
        <v>1131</v>
      </c>
      <c r="G1409" s="254" t="s">
        <v>1131</v>
      </c>
      <c r="H1409" s="254" t="s">
        <v>1131</v>
      </c>
      <c r="I1409" s="254" t="s">
        <v>1131</v>
      </c>
      <c r="J1409" s="254" t="s">
        <v>1131</v>
      </c>
      <c r="K1409" s="254" t="s">
        <v>1131</v>
      </c>
      <c r="L1409" s="254" t="s">
        <v>1131</v>
      </c>
      <c r="M1409" s="254" t="s">
        <v>1131</v>
      </c>
      <c r="N1409" s="254" t="s">
        <v>1131</v>
      </c>
      <c r="O1409" s="254" t="s">
        <v>1131</v>
      </c>
      <c r="P1409" s="254" t="s">
        <v>1131</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1158</v>
      </c>
      <c r="B1410" s="254" t="s">
        <v>1158</v>
      </c>
      <c r="C1410" s="254" t="s">
        <v>1158</v>
      </c>
      <c r="D1410" s="254" t="s">
        <v>1158</v>
      </c>
      <c r="E1410" s="254" t="s">
        <v>1158</v>
      </c>
      <c r="F1410" s="254" t="s">
        <v>1158</v>
      </c>
      <c r="G1410" s="254" t="s">
        <v>1158</v>
      </c>
      <c r="H1410" s="254" t="s">
        <v>1158</v>
      </c>
      <c r="I1410" s="254" t="s">
        <v>1158</v>
      </c>
      <c r="J1410" s="254" t="s">
        <v>1158</v>
      </c>
      <c r="K1410" s="254" t="s">
        <v>1158</v>
      </c>
      <c r="L1410" s="254" t="s">
        <v>1158</v>
      </c>
      <c r="M1410" s="254" t="s">
        <v>1158</v>
      </c>
      <c r="N1410" s="254" t="s">
        <v>1158</v>
      </c>
      <c r="O1410" s="254" t="s">
        <v>1158</v>
      </c>
      <c r="P1410" s="254" t="s">
        <v>1158</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1159</v>
      </c>
      <c r="B1411" s="254" t="s">
        <v>1159</v>
      </c>
      <c r="C1411" s="254" t="s">
        <v>1159</v>
      </c>
      <c r="D1411" s="254" t="s">
        <v>1159</v>
      </c>
      <c r="E1411" s="254" t="s">
        <v>1159</v>
      </c>
      <c r="F1411" s="254" t="s">
        <v>1159</v>
      </c>
      <c r="G1411" s="254" t="s">
        <v>1159</v>
      </c>
      <c r="H1411" s="254" t="s">
        <v>1159</v>
      </c>
      <c r="I1411" s="254" t="s">
        <v>1159</v>
      </c>
      <c r="J1411" s="254" t="s">
        <v>1159</v>
      </c>
      <c r="K1411" s="254" t="s">
        <v>1159</v>
      </c>
      <c r="L1411" s="254" t="s">
        <v>1159</v>
      </c>
      <c r="M1411" s="254" t="s">
        <v>1159</v>
      </c>
      <c r="N1411" s="254" t="s">
        <v>1159</v>
      </c>
      <c r="O1411" s="254" t="s">
        <v>1159</v>
      </c>
      <c r="P1411" s="254" t="s">
        <v>1159</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1160</v>
      </c>
      <c r="B1412" s="254" t="s">
        <v>1160</v>
      </c>
      <c r="C1412" s="254" t="s">
        <v>1160</v>
      </c>
      <c r="D1412" s="254" t="s">
        <v>1160</v>
      </c>
      <c r="E1412" s="254" t="s">
        <v>1160</v>
      </c>
      <c r="F1412" s="254" t="s">
        <v>1160</v>
      </c>
      <c r="G1412" s="254" t="s">
        <v>1160</v>
      </c>
      <c r="H1412" s="254" t="s">
        <v>1160</v>
      </c>
      <c r="I1412" s="254" t="s">
        <v>1160</v>
      </c>
      <c r="J1412" s="254" t="s">
        <v>1160</v>
      </c>
      <c r="K1412" s="254" t="s">
        <v>1160</v>
      </c>
      <c r="L1412" s="254" t="s">
        <v>1160</v>
      </c>
      <c r="M1412" s="254" t="s">
        <v>1160</v>
      </c>
      <c r="N1412" s="254" t="s">
        <v>1160</v>
      </c>
      <c r="O1412" s="254" t="s">
        <v>1160</v>
      </c>
      <c r="P1412" s="254" t="s">
        <v>1160</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1161</v>
      </c>
      <c r="B1413" s="254" t="s">
        <v>1161</v>
      </c>
      <c r="C1413" s="254" t="s">
        <v>1161</v>
      </c>
      <c r="D1413" s="254" t="s">
        <v>1161</v>
      </c>
      <c r="E1413" s="254" t="s">
        <v>1161</v>
      </c>
      <c r="F1413" s="254" t="s">
        <v>1161</v>
      </c>
      <c r="G1413" s="254" t="s">
        <v>1161</v>
      </c>
      <c r="H1413" s="254" t="s">
        <v>1161</v>
      </c>
      <c r="I1413" s="254" t="s">
        <v>1161</v>
      </c>
      <c r="J1413" s="254" t="s">
        <v>1161</v>
      </c>
      <c r="K1413" s="254" t="s">
        <v>1161</v>
      </c>
      <c r="L1413" s="254" t="s">
        <v>1161</v>
      </c>
      <c r="M1413" s="254" t="s">
        <v>1161</v>
      </c>
      <c r="N1413" s="254" t="s">
        <v>1161</v>
      </c>
      <c r="O1413" s="254" t="s">
        <v>1161</v>
      </c>
      <c r="P1413" s="254" t="s">
        <v>1161</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1162</v>
      </c>
      <c r="B1414" s="254" t="s">
        <v>1162</v>
      </c>
      <c r="C1414" s="254" t="s">
        <v>1162</v>
      </c>
      <c r="D1414" s="254" t="s">
        <v>1162</v>
      </c>
      <c r="E1414" s="254" t="s">
        <v>1162</v>
      </c>
      <c r="F1414" s="254" t="s">
        <v>1162</v>
      </c>
      <c r="G1414" s="254" t="s">
        <v>1162</v>
      </c>
      <c r="H1414" s="254" t="s">
        <v>1162</v>
      </c>
      <c r="I1414" s="254" t="s">
        <v>1162</v>
      </c>
      <c r="J1414" s="254" t="s">
        <v>1162</v>
      </c>
      <c r="K1414" s="254" t="s">
        <v>1162</v>
      </c>
      <c r="L1414" s="254" t="s">
        <v>1162</v>
      </c>
      <c r="M1414" s="254" t="s">
        <v>1162</v>
      </c>
      <c r="N1414" s="254" t="s">
        <v>1162</v>
      </c>
      <c r="O1414" s="254" t="s">
        <v>1162</v>
      </c>
      <c r="P1414" s="254" t="s">
        <v>1162</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1163</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1164</v>
      </c>
      <c r="B1416" s="254" t="s">
        <v>1164</v>
      </c>
      <c r="C1416" s="254" t="s">
        <v>1164</v>
      </c>
      <c r="D1416" s="254" t="s">
        <v>1164</v>
      </c>
      <c r="E1416" s="254" t="s">
        <v>1164</v>
      </c>
      <c r="F1416" s="254" t="s">
        <v>1164</v>
      </c>
      <c r="G1416" s="254" t="s">
        <v>1164</v>
      </c>
      <c r="H1416" s="254" t="s">
        <v>1164</v>
      </c>
      <c r="I1416" s="254" t="s">
        <v>1164</v>
      </c>
      <c r="J1416" s="254" t="s">
        <v>1164</v>
      </c>
      <c r="K1416" s="254" t="s">
        <v>1164</v>
      </c>
      <c r="L1416" s="254" t="s">
        <v>1164</v>
      </c>
      <c r="M1416" s="254" t="s">
        <v>1164</v>
      </c>
      <c r="N1416" s="254" t="s">
        <v>1164</v>
      </c>
      <c r="O1416" s="254" t="s">
        <v>1164</v>
      </c>
      <c r="P1416" s="254" t="s">
        <v>1164</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1165</v>
      </c>
      <c r="B1417" s="254" t="s">
        <v>1165</v>
      </c>
      <c r="C1417" s="254" t="s">
        <v>1165</v>
      </c>
      <c r="D1417" s="254" t="s">
        <v>1165</v>
      </c>
      <c r="E1417" s="254" t="s">
        <v>1165</v>
      </c>
      <c r="F1417" s="254" t="s">
        <v>1165</v>
      </c>
      <c r="G1417" s="254" t="s">
        <v>1165</v>
      </c>
      <c r="H1417" s="254" t="s">
        <v>1165</v>
      </c>
      <c r="I1417" s="254" t="s">
        <v>1165</v>
      </c>
      <c r="J1417" s="254" t="s">
        <v>1165</v>
      </c>
      <c r="K1417" s="254" t="s">
        <v>1165</v>
      </c>
      <c r="L1417" s="254" t="s">
        <v>1165</v>
      </c>
      <c r="M1417" s="254" t="s">
        <v>1165</v>
      </c>
      <c r="N1417" s="254" t="s">
        <v>1165</v>
      </c>
      <c r="O1417" s="254" t="s">
        <v>1165</v>
      </c>
      <c r="P1417" s="254" t="s">
        <v>1165</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1166</v>
      </c>
      <c r="B1418" s="254" t="s">
        <v>1166</v>
      </c>
      <c r="C1418" s="254" t="s">
        <v>1166</v>
      </c>
      <c r="D1418" s="254" t="s">
        <v>1166</v>
      </c>
      <c r="E1418" s="254" t="s">
        <v>1166</v>
      </c>
      <c r="F1418" s="254" t="s">
        <v>1166</v>
      </c>
      <c r="G1418" s="254" t="s">
        <v>1166</v>
      </c>
      <c r="H1418" s="254" t="s">
        <v>1166</v>
      </c>
      <c r="I1418" s="254" t="s">
        <v>1166</v>
      </c>
      <c r="J1418" s="254" t="s">
        <v>1166</v>
      </c>
      <c r="K1418" s="254" t="s">
        <v>1166</v>
      </c>
      <c r="L1418" s="254" t="s">
        <v>1166</v>
      </c>
      <c r="M1418" s="254" t="s">
        <v>1166</v>
      </c>
      <c r="N1418" s="254" t="s">
        <v>1166</v>
      </c>
      <c r="O1418" s="254" t="s">
        <v>1166</v>
      </c>
      <c r="P1418" s="254" t="s">
        <v>1166</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1167</v>
      </c>
      <c r="B1419" s="254" t="s">
        <v>1167</v>
      </c>
      <c r="C1419" s="254" t="s">
        <v>1167</v>
      </c>
      <c r="D1419" s="254" t="s">
        <v>1167</v>
      </c>
      <c r="E1419" s="254" t="s">
        <v>1167</v>
      </c>
      <c r="F1419" s="254" t="s">
        <v>1167</v>
      </c>
      <c r="G1419" s="254" t="s">
        <v>1167</v>
      </c>
      <c r="H1419" s="254" t="s">
        <v>1167</v>
      </c>
      <c r="I1419" s="254" t="s">
        <v>1167</v>
      </c>
      <c r="J1419" s="254" t="s">
        <v>1167</v>
      </c>
      <c r="K1419" s="254" t="s">
        <v>1167</v>
      </c>
      <c r="L1419" s="254" t="s">
        <v>1167</v>
      </c>
      <c r="M1419" s="254" t="s">
        <v>1167</v>
      </c>
      <c r="N1419" s="254" t="s">
        <v>1167</v>
      </c>
      <c r="O1419" s="254" t="s">
        <v>1167</v>
      </c>
      <c r="P1419" s="254" t="s">
        <v>1167</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1168</v>
      </c>
      <c r="B1420" s="254" t="s">
        <v>1168</v>
      </c>
      <c r="C1420" s="254" t="s">
        <v>1168</v>
      </c>
      <c r="D1420" s="254" t="s">
        <v>1168</v>
      </c>
      <c r="E1420" s="254" t="s">
        <v>1168</v>
      </c>
      <c r="F1420" s="254" t="s">
        <v>1168</v>
      </c>
      <c r="G1420" s="254" t="s">
        <v>1168</v>
      </c>
      <c r="H1420" s="254" t="s">
        <v>1168</v>
      </c>
      <c r="I1420" s="254" t="s">
        <v>1168</v>
      </c>
      <c r="J1420" s="254" t="s">
        <v>1168</v>
      </c>
      <c r="K1420" s="254" t="s">
        <v>1168</v>
      </c>
      <c r="L1420" s="254" t="s">
        <v>1168</v>
      </c>
      <c r="M1420" s="254" t="s">
        <v>1168</v>
      </c>
      <c r="N1420" s="254" t="s">
        <v>1168</v>
      </c>
      <c r="O1420" s="254" t="s">
        <v>1168</v>
      </c>
      <c r="P1420" s="254" t="s">
        <v>1168</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1169</v>
      </c>
      <c r="B1421" s="254" t="s">
        <v>1169</v>
      </c>
      <c r="C1421" s="254" t="s">
        <v>1169</v>
      </c>
      <c r="D1421" s="254" t="s">
        <v>1169</v>
      </c>
      <c r="E1421" s="254" t="s">
        <v>1169</v>
      </c>
      <c r="F1421" s="254" t="s">
        <v>1169</v>
      </c>
      <c r="G1421" s="254" t="s">
        <v>1169</v>
      </c>
      <c r="H1421" s="254" t="s">
        <v>1169</v>
      </c>
      <c r="I1421" s="254" t="s">
        <v>1169</v>
      </c>
      <c r="J1421" s="254" t="s">
        <v>1169</v>
      </c>
      <c r="K1421" s="254" t="s">
        <v>1169</v>
      </c>
      <c r="L1421" s="254" t="s">
        <v>1169</v>
      </c>
      <c r="M1421" s="254" t="s">
        <v>1169</v>
      </c>
      <c r="N1421" s="254" t="s">
        <v>1169</v>
      </c>
      <c r="O1421" s="254" t="s">
        <v>1169</v>
      </c>
      <c r="P1421" s="254" t="s">
        <v>1169</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1170</v>
      </c>
      <c r="B1422" s="254" t="s">
        <v>1170</v>
      </c>
      <c r="C1422" s="254" t="s">
        <v>1170</v>
      </c>
      <c r="D1422" s="254" t="s">
        <v>1170</v>
      </c>
      <c r="E1422" s="254" t="s">
        <v>1170</v>
      </c>
      <c r="F1422" s="254" t="s">
        <v>1170</v>
      </c>
      <c r="G1422" s="254" t="s">
        <v>1170</v>
      </c>
      <c r="H1422" s="254" t="s">
        <v>1170</v>
      </c>
      <c r="I1422" s="254" t="s">
        <v>1170</v>
      </c>
      <c r="J1422" s="254" t="s">
        <v>1170</v>
      </c>
      <c r="K1422" s="254" t="s">
        <v>1170</v>
      </c>
      <c r="L1422" s="254" t="s">
        <v>1170</v>
      </c>
      <c r="M1422" s="254" t="s">
        <v>1170</v>
      </c>
      <c r="N1422" s="254" t="s">
        <v>1170</v>
      </c>
      <c r="O1422" s="254" t="s">
        <v>1170</v>
      </c>
      <c r="P1422" s="254" t="s">
        <v>1170</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1171</v>
      </c>
      <c r="B1423" s="254" t="s">
        <v>1171</v>
      </c>
      <c r="C1423" s="254" t="s">
        <v>1171</v>
      </c>
      <c r="D1423" s="254" t="s">
        <v>1171</v>
      </c>
      <c r="E1423" s="254" t="s">
        <v>1171</v>
      </c>
      <c r="F1423" s="254" t="s">
        <v>1171</v>
      </c>
      <c r="G1423" s="254" t="s">
        <v>1171</v>
      </c>
      <c r="H1423" s="254" t="s">
        <v>1171</v>
      </c>
      <c r="I1423" s="254" t="s">
        <v>1171</v>
      </c>
      <c r="J1423" s="254" t="s">
        <v>1171</v>
      </c>
      <c r="K1423" s="254" t="s">
        <v>1171</v>
      </c>
      <c r="L1423" s="254" t="s">
        <v>1171</v>
      </c>
      <c r="M1423" s="254" t="s">
        <v>1171</v>
      </c>
      <c r="N1423" s="254" t="s">
        <v>1171</v>
      </c>
      <c r="O1423" s="254" t="s">
        <v>1171</v>
      </c>
      <c r="P1423" s="254" t="s">
        <v>1171</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1172</v>
      </c>
      <c r="B1424" s="254" t="s">
        <v>1172</v>
      </c>
      <c r="C1424" s="254" t="s">
        <v>1172</v>
      </c>
      <c r="D1424" s="254" t="s">
        <v>1172</v>
      </c>
      <c r="E1424" s="254" t="s">
        <v>1172</v>
      </c>
      <c r="F1424" s="254" t="s">
        <v>1172</v>
      </c>
      <c r="G1424" s="254" t="s">
        <v>1172</v>
      </c>
      <c r="H1424" s="254" t="s">
        <v>1172</v>
      </c>
      <c r="I1424" s="254" t="s">
        <v>1172</v>
      </c>
      <c r="J1424" s="254" t="s">
        <v>1172</v>
      </c>
      <c r="K1424" s="254" t="s">
        <v>1172</v>
      </c>
      <c r="L1424" s="254" t="s">
        <v>1172</v>
      </c>
      <c r="M1424" s="254" t="s">
        <v>1172</v>
      </c>
      <c r="N1424" s="254" t="s">
        <v>1172</v>
      </c>
      <c r="O1424" s="254" t="s">
        <v>1172</v>
      </c>
      <c r="P1424" s="254" t="s">
        <v>1172</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1173</v>
      </c>
      <c r="B1425" s="254" t="s">
        <v>1173</v>
      </c>
      <c r="C1425" s="254" t="s">
        <v>1173</v>
      </c>
      <c r="D1425" s="254" t="s">
        <v>1173</v>
      </c>
      <c r="E1425" s="254" t="s">
        <v>1173</v>
      </c>
      <c r="F1425" s="254" t="s">
        <v>1173</v>
      </c>
      <c r="G1425" s="254" t="s">
        <v>1173</v>
      </c>
      <c r="H1425" s="254" t="s">
        <v>1173</v>
      </c>
      <c r="I1425" s="254" t="s">
        <v>1173</v>
      </c>
      <c r="J1425" s="254" t="s">
        <v>1173</v>
      </c>
      <c r="K1425" s="254" t="s">
        <v>1173</v>
      </c>
      <c r="L1425" s="254" t="s">
        <v>1173</v>
      </c>
      <c r="M1425" s="254" t="s">
        <v>1173</v>
      </c>
      <c r="N1425" s="254" t="s">
        <v>1173</v>
      </c>
      <c r="O1425" s="254" t="s">
        <v>1173</v>
      </c>
      <c r="P1425" s="254" t="s">
        <v>1173</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1174</v>
      </c>
      <c r="B1428" s="254" t="s">
        <v>1174</v>
      </c>
      <c r="C1428" s="254" t="s">
        <v>1174</v>
      </c>
      <c r="D1428" s="254" t="s">
        <v>1174</v>
      </c>
      <c r="E1428" s="254" t="s">
        <v>1174</v>
      </c>
      <c r="F1428" s="254" t="s">
        <v>1174</v>
      </c>
      <c r="G1428" s="254" t="s">
        <v>1174</v>
      </c>
      <c r="H1428" s="254" t="s">
        <v>1174</v>
      </c>
      <c r="I1428" s="254" t="s">
        <v>1174</v>
      </c>
      <c r="J1428" s="254" t="s">
        <v>1174</v>
      </c>
      <c r="K1428" s="254" t="s">
        <v>1174</v>
      </c>
      <c r="L1428" s="254" t="s">
        <v>1174</v>
      </c>
      <c r="M1428" s="254" t="s">
        <v>1174</v>
      </c>
      <c r="N1428" s="254" t="s">
        <v>1174</v>
      </c>
      <c r="O1428" s="254" t="s">
        <v>1174</v>
      </c>
      <c r="P1428" s="254" t="s">
        <v>1174</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1175</v>
      </c>
      <c r="B1429" s="254" t="s">
        <v>1175</v>
      </c>
      <c r="C1429" s="254" t="s">
        <v>1175</v>
      </c>
      <c r="D1429" s="254" t="s">
        <v>1175</v>
      </c>
      <c r="E1429" s="254" t="s">
        <v>1175</v>
      </c>
      <c r="F1429" s="254" t="s">
        <v>1175</v>
      </c>
      <c r="G1429" s="254" t="s">
        <v>1175</v>
      </c>
      <c r="H1429" s="254" t="s">
        <v>1175</v>
      </c>
      <c r="I1429" s="254" t="s">
        <v>1175</v>
      </c>
      <c r="J1429" s="254" t="s">
        <v>1175</v>
      </c>
      <c r="K1429" s="254" t="s">
        <v>1175</v>
      </c>
      <c r="L1429" s="254" t="s">
        <v>1175</v>
      </c>
      <c r="M1429" s="254" t="s">
        <v>1175</v>
      </c>
      <c r="N1429" s="254" t="s">
        <v>1175</v>
      </c>
      <c r="O1429" s="254" t="s">
        <v>1175</v>
      </c>
      <c r="P1429" s="254" t="s">
        <v>1175</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1176</v>
      </c>
      <c r="B1430" s="254" t="s">
        <v>1176</v>
      </c>
      <c r="C1430" s="254" t="s">
        <v>1176</v>
      </c>
      <c r="D1430" s="254" t="s">
        <v>1176</v>
      </c>
      <c r="E1430" s="254" t="s">
        <v>1176</v>
      </c>
      <c r="F1430" s="254" t="s">
        <v>1176</v>
      </c>
      <c r="G1430" s="254" t="s">
        <v>1176</v>
      </c>
      <c r="H1430" s="254" t="s">
        <v>1176</v>
      </c>
      <c r="I1430" s="254" t="s">
        <v>1176</v>
      </c>
      <c r="J1430" s="254" t="s">
        <v>1176</v>
      </c>
      <c r="K1430" s="254" t="s">
        <v>1176</v>
      </c>
      <c r="L1430" s="254" t="s">
        <v>1176</v>
      </c>
      <c r="M1430" s="254" t="s">
        <v>1176</v>
      </c>
      <c r="N1430" s="254" t="s">
        <v>1176</v>
      </c>
      <c r="O1430" s="254" t="s">
        <v>1176</v>
      </c>
      <c r="P1430" s="254" t="s">
        <v>1176</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1177</v>
      </c>
      <c r="B1431" s="254" t="s">
        <v>1177</v>
      </c>
      <c r="C1431" s="254" t="s">
        <v>1177</v>
      </c>
      <c r="D1431" s="254" t="s">
        <v>1177</v>
      </c>
      <c r="E1431" s="254" t="s">
        <v>1177</v>
      </c>
      <c r="F1431" s="254" t="s">
        <v>1177</v>
      </c>
      <c r="G1431" s="254" t="s">
        <v>1177</v>
      </c>
      <c r="H1431" s="254" t="s">
        <v>1177</v>
      </c>
      <c r="I1431" s="254" t="s">
        <v>1177</v>
      </c>
      <c r="J1431" s="254" t="s">
        <v>1177</v>
      </c>
      <c r="K1431" s="254" t="s">
        <v>1177</v>
      </c>
      <c r="L1431" s="254" t="s">
        <v>1177</v>
      </c>
      <c r="M1431" s="254" t="s">
        <v>1177</v>
      </c>
      <c r="N1431" s="254" t="s">
        <v>1177</v>
      </c>
      <c r="O1431" s="254" t="s">
        <v>1177</v>
      </c>
      <c r="P1431" s="254" t="s">
        <v>1177</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1178</v>
      </c>
      <c r="B1432" s="254" t="s">
        <v>1178</v>
      </c>
      <c r="C1432" s="254" t="s">
        <v>1178</v>
      </c>
      <c r="D1432" s="254" t="s">
        <v>1178</v>
      </c>
      <c r="E1432" s="254" t="s">
        <v>1178</v>
      </c>
      <c r="F1432" s="254" t="s">
        <v>1178</v>
      </c>
      <c r="G1432" s="254" t="s">
        <v>1178</v>
      </c>
      <c r="H1432" s="254" t="s">
        <v>1178</v>
      </c>
      <c r="I1432" s="254" t="s">
        <v>1178</v>
      </c>
      <c r="J1432" s="254" t="s">
        <v>1178</v>
      </c>
      <c r="K1432" s="254" t="s">
        <v>1178</v>
      </c>
      <c r="L1432" s="254" t="s">
        <v>1178</v>
      </c>
      <c r="M1432" s="254" t="s">
        <v>1178</v>
      </c>
      <c r="N1432" s="254" t="s">
        <v>1178</v>
      </c>
      <c r="O1432" s="254" t="s">
        <v>1178</v>
      </c>
      <c r="P1432" s="254" t="s">
        <v>1178</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1179</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99.999999999999872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1180</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1020</v>
      </c>
      <c r="B1442" s="254" t="s">
        <v>1020</v>
      </c>
      <c r="C1442" s="254" t="s">
        <v>1020</v>
      </c>
      <c r="D1442" s="254" t="s">
        <v>1020</v>
      </c>
      <c r="E1442" s="254" t="s">
        <v>1020</v>
      </c>
      <c r="F1442" s="254" t="s">
        <v>1020</v>
      </c>
      <c r="G1442" s="254" t="s">
        <v>1020</v>
      </c>
      <c r="H1442" s="254" t="s">
        <v>1020</v>
      </c>
      <c r="I1442" s="254" t="s">
        <v>1020</v>
      </c>
      <c r="J1442" s="254" t="s">
        <v>1020</v>
      </c>
      <c r="K1442" s="254" t="s">
        <v>1020</v>
      </c>
      <c r="L1442" s="254" t="s">
        <v>1020</v>
      </c>
      <c r="M1442" s="254" t="s">
        <v>1020</v>
      </c>
      <c r="N1442" s="254" t="s">
        <v>1020</v>
      </c>
      <c r="O1442" s="254" t="s">
        <v>1020</v>
      </c>
      <c r="P1442" s="254" t="s">
        <v>1020</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1181</v>
      </c>
      <c r="B1443" s="254" t="s">
        <v>1181</v>
      </c>
      <c r="C1443" s="254" t="s">
        <v>1181</v>
      </c>
      <c r="D1443" s="254" t="s">
        <v>1181</v>
      </c>
      <c r="E1443" s="254" t="s">
        <v>1181</v>
      </c>
      <c r="F1443" s="254" t="s">
        <v>1181</v>
      </c>
      <c r="G1443" s="254" t="s">
        <v>1181</v>
      </c>
      <c r="H1443" s="254" t="s">
        <v>1181</v>
      </c>
      <c r="I1443" s="254" t="s">
        <v>1181</v>
      </c>
      <c r="J1443" s="254" t="s">
        <v>1181</v>
      </c>
      <c r="K1443" s="254" t="s">
        <v>1181</v>
      </c>
      <c r="L1443" s="254" t="s">
        <v>1181</v>
      </c>
      <c r="M1443" s="254" t="s">
        <v>1181</v>
      </c>
      <c r="N1443" s="254" t="s">
        <v>1181</v>
      </c>
      <c r="O1443" s="254" t="s">
        <v>1181</v>
      </c>
      <c r="P1443" s="254" t="s">
        <v>1181</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1182</v>
      </c>
      <c r="B1444" s="254" t="s">
        <v>1182</v>
      </c>
      <c r="C1444" s="254" t="s">
        <v>1182</v>
      </c>
      <c r="D1444" s="254" t="s">
        <v>1182</v>
      </c>
      <c r="E1444" s="254" t="s">
        <v>1182</v>
      </c>
      <c r="F1444" s="254" t="s">
        <v>1182</v>
      </c>
      <c r="G1444" s="254" t="s">
        <v>1182</v>
      </c>
      <c r="H1444" s="254" t="s">
        <v>1182</v>
      </c>
      <c r="I1444" s="254" t="s">
        <v>1182</v>
      </c>
      <c r="J1444" s="254" t="s">
        <v>1182</v>
      </c>
      <c r="K1444" s="254" t="s">
        <v>1182</v>
      </c>
      <c r="L1444" s="254" t="s">
        <v>1182</v>
      </c>
      <c r="M1444" s="254" t="s">
        <v>1182</v>
      </c>
      <c r="N1444" s="254" t="s">
        <v>1182</v>
      </c>
      <c r="O1444" s="254" t="s">
        <v>1182</v>
      </c>
      <c r="P1444" s="254" t="s">
        <v>1182</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1183</v>
      </c>
      <c r="B1445" s="254" t="s">
        <v>1183</v>
      </c>
      <c r="C1445" s="254" t="s">
        <v>1183</v>
      </c>
      <c r="D1445" s="254" t="s">
        <v>1183</v>
      </c>
      <c r="E1445" s="254" t="s">
        <v>1183</v>
      </c>
      <c r="F1445" s="254" t="s">
        <v>1183</v>
      </c>
      <c r="G1445" s="254" t="s">
        <v>1183</v>
      </c>
      <c r="H1445" s="254" t="s">
        <v>1183</v>
      </c>
      <c r="I1445" s="254" t="s">
        <v>1183</v>
      </c>
      <c r="J1445" s="254" t="s">
        <v>1183</v>
      </c>
      <c r="K1445" s="254" t="s">
        <v>1183</v>
      </c>
      <c r="L1445" s="254" t="s">
        <v>1183</v>
      </c>
      <c r="M1445" s="254" t="s">
        <v>1183</v>
      </c>
      <c r="N1445" s="254" t="s">
        <v>1183</v>
      </c>
      <c r="O1445" s="254" t="s">
        <v>1183</v>
      </c>
      <c r="P1445" s="254" t="s">
        <v>1183</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1184</v>
      </c>
      <c r="B1446" s="254" t="s">
        <v>1184</v>
      </c>
      <c r="C1446" s="254" t="s">
        <v>1184</v>
      </c>
      <c r="D1446" s="254" t="s">
        <v>1184</v>
      </c>
      <c r="E1446" s="254" t="s">
        <v>1184</v>
      </c>
      <c r="F1446" s="254" t="s">
        <v>1184</v>
      </c>
      <c r="G1446" s="254" t="s">
        <v>1184</v>
      </c>
      <c r="H1446" s="254" t="s">
        <v>1184</v>
      </c>
      <c r="I1446" s="254" t="s">
        <v>1184</v>
      </c>
      <c r="J1446" s="254" t="s">
        <v>1184</v>
      </c>
      <c r="K1446" s="254" t="s">
        <v>1184</v>
      </c>
      <c r="L1446" s="254" t="s">
        <v>1184</v>
      </c>
      <c r="M1446" s="254" t="s">
        <v>1184</v>
      </c>
      <c r="N1446" s="254" t="s">
        <v>1184</v>
      </c>
      <c r="O1446" s="254" t="s">
        <v>1184</v>
      </c>
      <c r="P1446" s="254" t="s">
        <v>1184</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1185</v>
      </c>
      <c r="B1447" s="254" t="s">
        <v>1185</v>
      </c>
      <c r="C1447" s="254" t="s">
        <v>1185</v>
      </c>
      <c r="D1447" s="254" t="s">
        <v>1185</v>
      </c>
      <c r="E1447" s="254" t="s">
        <v>1185</v>
      </c>
      <c r="F1447" s="254" t="s">
        <v>1185</v>
      </c>
      <c r="G1447" s="254" t="s">
        <v>1185</v>
      </c>
      <c r="H1447" s="254" t="s">
        <v>1185</v>
      </c>
      <c r="I1447" s="254" t="s">
        <v>1185</v>
      </c>
      <c r="J1447" s="254" t="s">
        <v>1185</v>
      </c>
      <c r="K1447" s="254" t="s">
        <v>1185</v>
      </c>
      <c r="L1447" s="254" t="s">
        <v>1185</v>
      </c>
      <c r="M1447" s="254" t="s">
        <v>1185</v>
      </c>
      <c r="N1447" s="254" t="s">
        <v>1185</v>
      </c>
      <c r="O1447" s="254" t="s">
        <v>1185</v>
      </c>
      <c r="P1447" s="254" t="s">
        <v>1185</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1186</v>
      </c>
      <c r="B1448" s="254" t="s">
        <v>1186</v>
      </c>
      <c r="C1448" s="254" t="s">
        <v>1186</v>
      </c>
      <c r="D1448" s="254" t="s">
        <v>1186</v>
      </c>
      <c r="E1448" s="254" t="s">
        <v>1186</v>
      </c>
      <c r="F1448" s="254" t="s">
        <v>1186</v>
      </c>
      <c r="G1448" s="254" t="s">
        <v>1186</v>
      </c>
      <c r="H1448" s="254" t="s">
        <v>1186</v>
      </c>
      <c r="I1448" s="254" t="s">
        <v>1186</v>
      </c>
      <c r="J1448" s="254" t="s">
        <v>1186</v>
      </c>
      <c r="K1448" s="254" t="s">
        <v>1186</v>
      </c>
      <c r="L1448" s="254" t="s">
        <v>1186</v>
      </c>
      <c r="M1448" s="254" t="s">
        <v>1186</v>
      </c>
      <c r="N1448" s="254" t="s">
        <v>1186</v>
      </c>
      <c r="O1448" s="254" t="s">
        <v>1186</v>
      </c>
      <c r="P1448" s="254" t="s">
        <v>1186</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1187</v>
      </c>
      <c r="B1449" s="254" t="s">
        <v>1187</v>
      </c>
      <c r="C1449" s="254" t="s">
        <v>1187</v>
      </c>
      <c r="D1449" s="254" t="s">
        <v>1187</v>
      </c>
      <c r="E1449" s="254" t="s">
        <v>1187</v>
      </c>
      <c r="F1449" s="254" t="s">
        <v>1187</v>
      </c>
      <c r="G1449" s="254" t="s">
        <v>1187</v>
      </c>
      <c r="H1449" s="254" t="s">
        <v>1187</v>
      </c>
      <c r="I1449" s="254" t="s">
        <v>1187</v>
      </c>
      <c r="J1449" s="254" t="s">
        <v>1187</v>
      </c>
      <c r="K1449" s="254" t="s">
        <v>1187</v>
      </c>
      <c r="L1449" s="254" t="s">
        <v>1187</v>
      </c>
      <c r="M1449" s="254" t="s">
        <v>1187</v>
      </c>
      <c r="N1449" s="254" t="s">
        <v>1187</v>
      </c>
      <c r="O1449" s="254" t="s">
        <v>1187</v>
      </c>
      <c r="P1449" s="254" t="s">
        <v>1187</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1188</v>
      </c>
      <c r="B1450" s="254" t="s">
        <v>1188</v>
      </c>
      <c r="C1450" s="254" t="s">
        <v>1188</v>
      </c>
      <c r="D1450" s="254" t="s">
        <v>1188</v>
      </c>
      <c r="E1450" s="254" t="s">
        <v>1188</v>
      </c>
      <c r="F1450" s="254" t="s">
        <v>1188</v>
      </c>
      <c r="G1450" s="254" t="s">
        <v>1188</v>
      </c>
      <c r="H1450" s="254" t="s">
        <v>1188</v>
      </c>
      <c r="I1450" s="254" t="s">
        <v>1188</v>
      </c>
      <c r="J1450" s="254" t="s">
        <v>1188</v>
      </c>
      <c r="K1450" s="254" t="s">
        <v>1188</v>
      </c>
      <c r="L1450" s="254" t="s">
        <v>1188</v>
      </c>
      <c r="M1450" s="254" t="s">
        <v>1188</v>
      </c>
      <c r="N1450" s="254" t="s">
        <v>1188</v>
      </c>
      <c r="O1450" s="254" t="s">
        <v>1188</v>
      </c>
      <c r="P1450" s="254" t="s">
        <v>1188</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1189</v>
      </c>
      <c r="B1451" s="254" t="s">
        <v>1189</v>
      </c>
      <c r="C1451" s="254" t="s">
        <v>1189</v>
      </c>
      <c r="D1451" s="254" t="s">
        <v>1189</v>
      </c>
      <c r="E1451" s="254" t="s">
        <v>1189</v>
      </c>
      <c r="F1451" s="254" t="s">
        <v>1189</v>
      </c>
      <c r="G1451" s="254" t="s">
        <v>1189</v>
      </c>
      <c r="H1451" s="254" t="s">
        <v>1189</v>
      </c>
      <c r="I1451" s="254" t="s">
        <v>1189</v>
      </c>
      <c r="J1451" s="254" t="s">
        <v>1189</v>
      </c>
      <c r="K1451" s="254" t="s">
        <v>1189</v>
      </c>
      <c r="L1451" s="254" t="s">
        <v>1189</v>
      </c>
      <c r="M1451" s="254" t="s">
        <v>1189</v>
      </c>
      <c r="N1451" s="254" t="s">
        <v>1189</v>
      </c>
      <c r="O1451" s="254" t="s">
        <v>1189</v>
      </c>
      <c r="P1451" s="254" t="s">
        <v>1189</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1190</v>
      </c>
      <c r="B1452" s="254" t="s">
        <v>1190</v>
      </c>
      <c r="C1452" s="254" t="s">
        <v>1190</v>
      </c>
      <c r="D1452" s="254" t="s">
        <v>1190</v>
      </c>
      <c r="E1452" s="254" t="s">
        <v>1190</v>
      </c>
      <c r="F1452" s="254" t="s">
        <v>1190</v>
      </c>
      <c r="G1452" s="254" t="s">
        <v>1190</v>
      </c>
      <c r="H1452" s="254" t="s">
        <v>1190</v>
      </c>
      <c r="I1452" s="254" t="s">
        <v>1190</v>
      </c>
      <c r="J1452" s="254" t="s">
        <v>1190</v>
      </c>
      <c r="K1452" s="254" t="s">
        <v>1190</v>
      </c>
      <c r="L1452" s="254" t="s">
        <v>1190</v>
      </c>
      <c r="M1452" s="254" t="s">
        <v>1190</v>
      </c>
      <c r="N1452" s="254" t="s">
        <v>1190</v>
      </c>
      <c r="O1452" s="254" t="s">
        <v>1190</v>
      </c>
      <c r="P1452" s="254" t="s">
        <v>1190</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1191</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1192</v>
      </c>
      <c r="B1454" s="254" t="s">
        <v>1192</v>
      </c>
      <c r="C1454" s="254" t="s">
        <v>1192</v>
      </c>
      <c r="D1454" s="254" t="s">
        <v>1192</v>
      </c>
      <c r="E1454" s="254" t="s">
        <v>1192</v>
      </c>
      <c r="F1454" s="254" t="s">
        <v>1192</v>
      </c>
      <c r="G1454" s="254" t="s">
        <v>1192</v>
      </c>
      <c r="H1454" s="254" t="s">
        <v>1192</v>
      </c>
      <c r="I1454" s="254" t="s">
        <v>1192</v>
      </c>
      <c r="J1454" s="254" t="s">
        <v>1192</v>
      </c>
      <c r="K1454" s="254" t="s">
        <v>1192</v>
      </c>
      <c r="L1454" s="254" t="s">
        <v>1192</v>
      </c>
      <c r="M1454" s="254" t="s">
        <v>1192</v>
      </c>
      <c r="N1454" s="254" t="s">
        <v>1192</v>
      </c>
      <c r="O1454" s="254" t="s">
        <v>1192</v>
      </c>
      <c r="P1454" s="254" t="s">
        <v>1192</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1193</v>
      </c>
      <c r="B1455" s="254" t="s">
        <v>1193</v>
      </c>
      <c r="C1455" s="254" t="s">
        <v>1193</v>
      </c>
      <c r="D1455" s="254" t="s">
        <v>1193</v>
      </c>
      <c r="E1455" s="254" t="s">
        <v>1193</v>
      </c>
      <c r="F1455" s="254" t="s">
        <v>1193</v>
      </c>
      <c r="G1455" s="254" t="s">
        <v>1193</v>
      </c>
      <c r="H1455" s="254" t="s">
        <v>1193</v>
      </c>
      <c r="I1455" s="254" t="s">
        <v>1193</v>
      </c>
      <c r="J1455" s="254" t="s">
        <v>1193</v>
      </c>
      <c r="K1455" s="254" t="s">
        <v>1193</v>
      </c>
      <c r="L1455" s="254" t="s">
        <v>1193</v>
      </c>
      <c r="M1455" s="254" t="s">
        <v>1193</v>
      </c>
      <c r="N1455" s="254" t="s">
        <v>1193</v>
      </c>
      <c r="O1455" s="254" t="s">
        <v>1193</v>
      </c>
      <c r="P1455" s="254" t="s">
        <v>1193</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1194</v>
      </c>
      <c r="B1456" s="254" t="s">
        <v>1194</v>
      </c>
      <c r="C1456" s="254" t="s">
        <v>1194</v>
      </c>
      <c r="D1456" s="254" t="s">
        <v>1194</v>
      </c>
      <c r="E1456" s="254" t="s">
        <v>1194</v>
      </c>
      <c r="F1456" s="254" t="s">
        <v>1194</v>
      </c>
      <c r="G1456" s="254" t="s">
        <v>1194</v>
      </c>
      <c r="H1456" s="254" t="s">
        <v>1194</v>
      </c>
      <c r="I1456" s="254" t="s">
        <v>1194</v>
      </c>
      <c r="J1456" s="254" t="s">
        <v>1194</v>
      </c>
      <c r="K1456" s="254" t="s">
        <v>1194</v>
      </c>
      <c r="L1456" s="254" t="s">
        <v>1194</v>
      </c>
      <c r="M1456" s="254" t="s">
        <v>1194</v>
      </c>
      <c r="N1456" s="254" t="s">
        <v>1194</v>
      </c>
      <c r="O1456" s="254" t="s">
        <v>1194</v>
      </c>
      <c r="P1456" s="254" t="s">
        <v>1194</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1195</v>
      </c>
      <c r="B1457" s="254" t="s">
        <v>1195</v>
      </c>
      <c r="C1457" s="254" t="s">
        <v>1195</v>
      </c>
      <c r="D1457" s="254" t="s">
        <v>1195</v>
      </c>
      <c r="E1457" s="254" t="s">
        <v>1195</v>
      </c>
      <c r="F1457" s="254" t="s">
        <v>1195</v>
      </c>
      <c r="G1457" s="254" t="s">
        <v>1195</v>
      </c>
      <c r="H1457" s="254" t="s">
        <v>1195</v>
      </c>
      <c r="I1457" s="254" t="s">
        <v>1195</v>
      </c>
      <c r="J1457" s="254" t="s">
        <v>1195</v>
      </c>
      <c r="K1457" s="254" t="s">
        <v>1195</v>
      </c>
      <c r="L1457" s="254" t="s">
        <v>1195</v>
      </c>
      <c r="M1457" s="254" t="s">
        <v>1195</v>
      </c>
      <c r="N1457" s="254" t="s">
        <v>1195</v>
      </c>
      <c r="O1457" s="254" t="s">
        <v>1195</v>
      </c>
      <c r="P1457" s="254" t="s">
        <v>1195</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1196</v>
      </c>
      <c r="B1458" s="254" t="s">
        <v>1196</v>
      </c>
      <c r="C1458" s="254" t="s">
        <v>1196</v>
      </c>
      <c r="D1458" s="254" t="s">
        <v>1196</v>
      </c>
      <c r="E1458" s="254" t="s">
        <v>1196</v>
      </c>
      <c r="F1458" s="254" t="s">
        <v>1196</v>
      </c>
      <c r="G1458" s="254" t="s">
        <v>1196</v>
      </c>
      <c r="H1458" s="254" t="s">
        <v>1196</v>
      </c>
      <c r="I1458" s="254" t="s">
        <v>1196</v>
      </c>
      <c r="J1458" s="254" t="s">
        <v>1196</v>
      </c>
      <c r="K1458" s="254" t="s">
        <v>1196</v>
      </c>
      <c r="L1458" s="254" t="s">
        <v>1196</v>
      </c>
      <c r="M1458" s="254" t="s">
        <v>1196</v>
      </c>
      <c r="N1458" s="254" t="s">
        <v>1196</v>
      </c>
      <c r="O1458" s="254" t="s">
        <v>1196</v>
      </c>
      <c r="P1458" s="254" t="s">
        <v>1196</v>
      </c>
      <c r="Q1458" s="52">
        <v>2</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1197</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1198</v>
      </c>
      <c r="B1460" s="254" t="s">
        <v>1198</v>
      </c>
      <c r="C1460" s="254" t="s">
        <v>1198</v>
      </c>
      <c r="D1460" s="254" t="s">
        <v>1198</v>
      </c>
      <c r="E1460" s="254" t="s">
        <v>1198</v>
      </c>
      <c r="F1460" s="254" t="s">
        <v>1198</v>
      </c>
      <c r="G1460" s="254" t="s">
        <v>1198</v>
      </c>
      <c r="H1460" s="254" t="s">
        <v>1198</v>
      </c>
      <c r="I1460" s="254" t="s">
        <v>1198</v>
      </c>
      <c r="J1460" s="254" t="s">
        <v>1198</v>
      </c>
      <c r="K1460" s="254" t="s">
        <v>1198</v>
      </c>
      <c r="L1460" s="254" t="s">
        <v>1198</v>
      </c>
      <c r="M1460" s="254" t="s">
        <v>1198</v>
      </c>
      <c r="N1460" s="254" t="s">
        <v>1198</v>
      </c>
      <c r="O1460" s="254" t="s">
        <v>1198</v>
      </c>
      <c r="P1460" s="254" t="s">
        <v>1198</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1199</v>
      </c>
      <c r="B1461" s="254" t="s">
        <v>1199</v>
      </c>
      <c r="C1461" s="254" t="s">
        <v>1199</v>
      </c>
      <c r="D1461" s="254" t="s">
        <v>1199</v>
      </c>
      <c r="E1461" s="254" t="s">
        <v>1199</v>
      </c>
      <c r="F1461" s="254" t="s">
        <v>1199</v>
      </c>
      <c r="G1461" s="254" t="s">
        <v>1199</v>
      </c>
      <c r="H1461" s="254" t="s">
        <v>1199</v>
      </c>
      <c r="I1461" s="254" t="s">
        <v>1199</v>
      </c>
      <c r="J1461" s="254" t="s">
        <v>1199</v>
      </c>
      <c r="K1461" s="254" t="s">
        <v>1199</v>
      </c>
      <c r="L1461" s="254" t="s">
        <v>1199</v>
      </c>
      <c r="M1461" s="254" t="s">
        <v>1199</v>
      </c>
      <c r="N1461" s="254" t="s">
        <v>1199</v>
      </c>
      <c r="O1461" s="254" t="s">
        <v>1199</v>
      </c>
      <c r="P1461" s="254" t="s">
        <v>1199</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1200</v>
      </c>
      <c r="B1462" s="254" t="s">
        <v>1200</v>
      </c>
      <c r="C1462" s="254" t="s">
        <v>1200</v>
      </c>
      <c r="D1462" s="254" t="s">
        <v>1200</v>
      </c>
      <c r="E1462" s="254" t="s">
        <v>1200</v>
      </c>
      <c r="F1462" s="254" t="s">
        <v>1200</v>
      </c>
      <c r="G1462" s="254" t="s">
        <v>1200</v>
      </c>
      <c r="H1462" s="254" t="s">
        <v>1200</v>
      </c>
      <c r="I1462" s="254" t="s">
        <v>1200</v>
      </c>
      <c r="J1462" s="254" t="s">
        <v>1200</v>
      </c>
      <c r="K1462" s="254" t="s">
        <v>1200</v>
      </c>
      <c r="L1462" s="254" t="s">
        <v>1200</v>
      </c>
      <c r="M1462" s="254" t="s">
        <v>1200</v>
      </c>
      <c r="N1462" s="254" t="s">
        <v>1200</v>
      </c>
      <c r="O1462" s="254" t="s">
        <v>1200</v>
      </c>
      <c r="P1462" s="254" t="s">
        <v>1200</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1201</v>
      </c>
      <c r="B1463" s="254" t="s">
        <v>1201</v>
      </c>
      <c r="C1463" s="254" t="s">
        <v>1201</v>
      </c>
      <c r="D1463" s="254" t="s">
        <v>1201</v>
      </c>
      <c r="E1463" s="254" t="s">
        <v>1201</v>
      </c>
      <c r="F1463" s="254" t="s">
        <v>1201</v>
      </c>
      <c r="G1463" s="254" t="s">
        <v>1201</v>
      </c>
      <c r="H1463" s="254" t="s">
        <v>1201</v>
      </c>
      <c r="I1463" s="254" t="s">
        <v>1201</v>
      </c>
      <c r="J1463" s="254" t="s">
        <v>1201</v>
      </c>
      <c r="K1463" s="254" t="s">
        <v>1201</v>
      </c>
      <c r="L1463" s="254" t="s">
        <v>1201</v>
      </c>
      <c r="M1463" s="254" t="s">
        <v>1201</v>
      </c>
      <c r="N1463" s="254" t="s">
        <v>1201</v>
      </c>
      <c r="O1463" s="254" t="s">
        <v>1201</v>
      </c>
      <c r="P1463" s="254" t="s">
        <v>1201</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1202</v>
      </c>
      <c r="B1464" s="254" t="s">
        <v>1202</v>
      </c>
      <c r="C1464" s="254" t="s">
        <v>1202</v>
      </c>
      <c r="D1464" s="254" t="s">
        <v>1202</v>
      </c>
      <c r="E1464" s="254" t="s">
        <v>1202</v>
      </c>
      <c r="F1464" s="254" t="s">
        <v>1202</v>
      </c>
      <c r="G1464" s="254" t="s">
        <v>1202</v>
      </c>
      <c r="H1464" s="254" t="s">
        <v>1202</v>
      </c>
      <c r="I1464" s="254" t="s">
        <v>1202</v>
      </c>
      <c r="J1464" s="254" t="s">
        <v>1202</v>
      </c>
      <c r="K1464" s="254" t="s">
        <v>1202</v>
      </c>
      <c r="L1464" s="254" t="s">
        <v>1202</v>
      </c>
      <c r="M1464" s="254" t="s">
        <v>1202</v>
      </c>
      <c r="N1464" s="254" t="s">
        <v>1202</v>
      </c>
      <c r="O1464" s="254" t="s">
        <v>1202</v>
      </c>
      <c r="P1464" s="254" t="s">
        <v>1202</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1203</v>
      </c>
      <c r="B1465" s="254" t="s">
        <v>1203</v>
      </c>
      <c r="C1465" s="254" t="s">
        <v>1203</v>
      </c>
      <c r="D1465" s="254" t="s">
        <v>1203</v>
      </c>
      <c r="E1465" s="254" t="s">
        <v>1203</v>
      </c>
      <c r="F1465" s="254" t="s">
        <v>1203</v>
      </c>
      <c r="G1465" s="254" t="s">
        <v>1203</v>
      </c>
      <c r="H1465" s="254" t="s">
        <v>1203</v>
      </c>
      <c r="I1465" s="254" t="s">
        <v>1203</v>
      </c>
      <c r="J1465" s="254" t="s">
        <v>1203</v>
      </c>
      <c r="K1465" s="254" t="s">
        <v>1203</v>
      </c>
      <c r="L1465" s="254" t="s">
        <v>1203</v>
      </c>
      <c r="M1465" s="254" t="s">
        <v>1203</v>
      </c>
      <c r="N1465" s="254" t="s">
        <v>1203</v>
      </c>
      <c r="O1465" s="254" t="s">
        <v>1203</v>
      </c>
      <c r="P1465" s="254" t="s">
        <v>1203</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1204</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1205</v>
      </c>
      <c r="B1467" s="254" t="s">
        <v>1205</v>
      </c>
      <c r="C1467" s="254" t="s">
        <v>1205</v>
      </c>
      <c r="D1467" s="254" t="s">
        <v>1205</v>
      </c>
      <c r="E1467" s="254" t="s">
        <v>1205</v>
      </c>
      <c r="F1467" s="254" t="s">
        <v>1205</v>
      </c>
      <c r="G1467" s="254" t="s">
        <v>1205</v>
      </c>
      <c r="H1467" s="254" t="s">
        <v>1205</v>
      </c>
      <c r="I1467" s="254" t="s">
        <v>1205</v>
      </c>
      <c r="J1467" s="254" t="s">
        <v>1205</v>
      </c>
      <c r="K1467" s="254" t="s">
        <v>1205</v>
      </c>
      <c r="L1467" s="254" t="s">
        <v>1205</v>
      </c>
      <c r="M1467" s="254" t="s">
        <v>1205</v>
      </c>
      <c r="N1467" s="254" t="s">
        <v>1205</v>
      </c>
      <c r="O1467" s="254" t="s">
        <v>1205</v>
      </c>
      <c r="P1467" s="254" t="s">
        <v>1205</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1206</v>
      </c>
      <c r="B1468" s="254" t="s">
        <v>1206</v>
      </c>
      <c r="C1468" s="254" t="s">
        <v>1206</v>
      </c>
      <c r="D1468" s="254" t="s">
        <v>1206</v>
      </c>
      <c r="E1468" s="254" t="s">
        <v>1206</v>
      </c>
      <c r="F1468" s="254" t="s">
        <v>1206</v>
      </c>
      <c r="G1468" s="254" t="s">
        <v>1206</v>
      </c>
      <c r="H1468" s="254" t="s">
        <v>1206</v>
      </c>
      <c r="I1468" s="254" t="s">
        <v>1206</v>
      </c>
      <c r="J1468" s="254" t="s">
        <v>1206</v>
      </c>
      <c r="K1468" s="254" t="s">
        <v>1206</v>
      </c>
      <c r="L1468" s="254" t="s">
        <v>1206</v>
      </c>
      <c r="M1468" s="254" t="s">
        <v>1206</v>
      </c>
      <c r="N1468" s="254" t="s">
        <v>1206</v>
      </c>
      <c r="O1468" s="254" t="s">
        <v>1206</v>
      </c>
      <c r="P1468" s="254" t="s">
        <v>1206</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1207</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1208</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1209</v>
      </c>
      <c r="B1471" s="254" t="s">
        <v>1209</v>
      </c>
      <c r="C1471" s="254" t="s">
        <v>1209</v>
      </c>
      <c r="D1471" s="254" t="s">
        <v>1209</v>
      </c>
      <c r="E1471" s="254" t="s">
        <v>1209</v>
      </c>
      <c r="F1471" s="254" t="s">
        <v>1209</v>
      </c>
      <c r="G1471" s="254" t="s">
        <v>1209</v>
      </c>
      <c r="H1471" s="254" t="s">
        <v>1209</v>
      </c>
      <c r="I1471" s="254" t="s">
        <v>1209</v>
      </c>
      <c r="J1471" s="254" t="s">
        <v>1209</v>
      </c>
      <c r="K1471" s="254" t="s">
        <v>1209</v>
      </c>
      <c r="L1471" s="254" t="s">
        <v>1209</v>
      </c>
      <c r="M1471" s="254" t="s">
        <v>1209</v>
      </c>
      <c r="N1471" s="254" t="s">
        <v>1209</v>
      </c>
      <c r="O1471" s="254" t="s">
        <v>1209</v>
      </c>
      <c r="P1471" s="254" t="s">
        <v>1209</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1210</v>
      </c>
      <c r="B1472" s="254" t="s">
        <v>1210</v>
      </c>
      <c r="C1472" s="254" t="s">
        <v>1210</v>
      </c>
      <c r="D1472" s="254" t="s">
        <v>1210</v>
      </c>
      <c r="E1472" s="254" t="s">
        <v>1210</v>
      </c>
      <c r="F1472" s="254" t="s">
        <v>1210</v>
      </c>
      <c r="G1472" s="254" t="s">
        <v>1210</v>
      </c>
      <c r="H1472" s="254" t="s">
        <v>1210</v>
      </c>
      <c r="I1472" s="254" t="s">
        <v>1210</v>
      </c>
      <c r="J1472" s="254" t="s">
        <v>1210</v>
      </c>
      <c r="K1472" s="254" t="s">
        <v>1210</v>
      </c>
      <c r="L1472" s="254" t="s">
        <v>1210</v>
      </c>
      <c r="M1472" s="254" t="s">
        <v>1210</v>
      </c>
      <c r="N1472" s="254" t="s">
        <v>1210</v>
      </c>
      <c r="O1472" s="254" t="s">
        <v>1210</v>
      </c>
      <c r="P1472" s="254" t="s">
        <v>1210</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1211</v>
      </c>
      <c r="B1473" s="254" t="s">
        <v>1211</v>
      </c>
      <c r="C1473" s="254" t="s">
        <v>1211</v>
      </c>
      <c r="D1473" s="254" t="s">
        <v>1211</v>
      </c>
      <c r="E1473" s="254" t="s">
        <v>1211</v>
      </c>
      <c r="F1473" s="254" t="s">
        <v>1211</v>
      </c>
      <c r="G1473" s="254" t="s">
        <v>1211</v>
      </c>
      <c r="H1473" s="254" t="s">
        <v>1211</v>
      </c>
      <c r="I1473" s="254" t="s">
        <v>1211</v>
      </c>
      <c r="J1473" s="254" t="s">
        <v>1211</v>
      </c>
      <c r="K1473" s="254" t="s">
        <v>1211</v>
      </c>
      <c r="L1473" s="254" t="s">
        <v>1211</v>
      </c>
      <c r="M1473" s="254" t="s">
        <v>1211</v>
      </c>
      <c r="N1473" s="254" t="s">
        <v>1211</v>
      </c>
      <c r="O1473" s="254" t="s">
        <v>1211</v>
      </c>
      <c r="P1473" s="254" t="s">
        <v>1211</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1212</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1213</v>
      </c>
      <c r="B1475" s="254" t="s">
        <v>1213</v>
      </c>
      <c r="C1475" s="254" t="s">
        <v>1213</v>
      </c>
      <c r="D1475" s="254" t="s">
        <v>1213</v>
      </c>
      <c r="E1475" s="254" t="s">
        <v>1213</v>
      </c>
      <c r="F1475" s="254" t="s">
        <v>1213</v>
      </c>
      <c r="G1475" s="254" t="s">
        <v>1213</v>
      </c>
      <c r="H1475" s="254" t="s">
        <v>1213</v>
      </c>
      <c r="I1475" s="254" t="s">
        <v>1213</v>
      </c>
      <c r="J1475" s="254" t="s">
        <v>1213</v>
      </c>
      <c r="K1475" s="254" t="s">
        <v>1213</v>
      </c>
      <c r="L1475" s="254" t="s">
        <v>1213</v>
      </c>
      <c r="M1475" s="254" t="s">
        <v>1213</v>
      </c>
      <c r="N1475" s="254" t="s">
        <v>1213</v>
      </c>
      <c r="O1475" s="254" t="s">
        <v>1213</v>
      </c>
      <c r="P1475" s="254" t="s">
        <v>1213</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1214</v>
      </c>
      <c r="B1476" s="254" t="s">
        <v>1214</v>
      </c>
      <c r="C1476" s="254" t="s">
        <v>1214</v>
      </c>
      <c r="D1476" s="254" t="s">
        <v>1214</v>
      </c>
      <c r="E1476" s="254" t="s">
        <v>1214</v>
      </c>
      <c r="F1476" s="254" t="s">
        <v>1214</v>
      </c>
      <c r="G1476" s="254" t="s">
        <v>1214</v>
      </c>
      <c r="H1476" s="254" t="s">
        <v>1214</v>
      </c>
      <c r="I1476" s="254" t="s">
        <v>1214</v>
      </c>
      <c r="J1476" s="254" t="s">
        <v>1214</v>
      </c>
      <c r="K1476" s="254" t="s">
        <v>1214</v>
      </c>
      <c r="L1476" s="254" t="s">
        <v>1214</v>
      </c>
      <c r="M1476" s="254" t="s">
        <v>1214</v>
      </c>
      <c r="N1476" s="254" t="s">
        <v>1214</v>
      </c>
      <c r="O1476" s="254" t="s">
        <v>1214</v>
      </c>
      <c r="P1476" s="254" t="s">
        <v>1214</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1215</v>
      </c>
      <c r="B1477" s="254" t="s">
        <v>1215</v>
      </c>
      <c r="C1477" s="254" t="s">
        <v>1215</v>
      </c>
      <c r="D1477" s="254" t="s">
        <v>1215</v>
      </c>
      <c r="E1477" s="254" t="s">
        <v>1215</v>
      </c>
      <c r="F1477" s="254" t="s">
        <v>1215</v>
      </c>
      <c r="G1477" s="254" t="s">
        <v>1215</v>
      </c>
      <c r="H1477" s="254" t="s">
        <v>1215</v>
      </c>
      <c r="I1477" s="254" t="s">
        <v>1215</v>
      </c>
      <c r="J1477" s="254" t="s">
        <v>1215</v>
      </c>
      <c r="K1477" s="254" t="s">
        <v>1215</v>
      </c>
      <c r="L1477" s="254" t="s">
        <v>1215</v>
      </c>
      <c r="M1477" s="254" t="s">
        <v>1215</v>
      </c>
      <c r="N1477" s="254" t="s">
        <v>1215</v>
      </c>
      <c r="O1477" s="254" t="s">
        <v>1215</v>
      </c>
      <c r="P1477" s="254" t="s">
        <v>1215</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1216</v>
      </c>
      <c r="B1478" s="254" t="s">
        <v>1216</v>
      </c>
      <c r="C1478" s="254" t="s">
        <v>1216</v>
      </c>
      <c r="D1478" s="254" t="s">
        <v>1216</v>
      </c>
      <c r="E1478" s="254" t="s">
        <v>1216</v>
      </c>
      <c r="F1478" s="254" t="s">
        <v>1216</v>
      </c>
      <c r="G1478" s="254" t="s">
        <v>1216</v>
      </c>
      <c r="H1478" s="254" t="s">
        <v>1216</v>
      </c>
      <c r="I1478" s="254" t="s">
        <v>1216</v>
      </c>
      <c r="J1478" s="254" t="s">
        <v>1216</v>
      </c>
      <c r="K1478" s="254" t="s">
        <v>1216</v>
      </c>
      <c r="L1478" s="254" t="s">
        <v>1216</v>
      </c>
      <c r="M1478" s="254" t="s">
        <v>1216</v>
      </c>
      <c r="N1478" s="254" t="s">
        <v>1216</v>
      </c>
      <c r="O1478" s="254" t="s">
        <v>1216</v>
      </c>
      <c r="P1478" s="254" t="s">
        <v>1216</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1217</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1218</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1219</v>
      </c>
      <c r="B1481" s="254" t="s">
        <v>1219</v>
      </c>
      <c r="C1481" s="254" t="s">
        <v>1219</v>
      </c>
      <c r="D1481" s="254" t="s">
        <v>1219</v>
      </c>
      <c r="E1481" s="254" t="s">
        <v>1219</v>
      </c>
      <c r="F1481" s="254" t="s">
        <v>1219</v>
      </c>
      <c r="G1481" s="254" t="s">
        <v>1219</v>
      </c>
      <c r="H1481" s="254" t="s">
        <v>1219</v>
      </c>
      <c r="I1481" s="254" t="s">
        <v>1219</v>
      </c>
      <c r="J1481" s="254" t="s">
        <v>1219</v>
      </c>
      <c r="K1481" s="254" t="s">
        <v>1219</v>
      </c>
      <c r="L1481" s="254" t="s">
        <v>1219</v>
      </c>
      <c r="M1481" s="254" t="s">
        <v>1219</v>
      </c>
      <c r="N1481" s="254" t="s">
        <v>1219</v>
      </c>
      <c r="O1481" s="254" t="s">
        <v>1219</v>
      </c>
      <c r="P1481" s="254" t="s">
        <v>1219</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1220</v>
      </c>
      <c r="B1482" s="254" t="s">
        <v>1220</v>
      </c>
      <c r="C1482" s="254" t="s">
        <v>1220</v>
      </c>
      <c r="D1482" s="254" t="s">
        <v>1220</v>
      </c>
      <c r="E1482" s="254" t="s">
        <v>1220</v>
      </c>
      <c r="F1482" s="254" t="s">
        <v>1220</v>
      </c>
      <c r="G1482" s="254" t="s">
        <v>1220</v>
      </c>
      <c r="H1482" s="254" t="s">
        <v>1220</v>
      </c>
      <c r="I1482" s="254" t="s">
        <v>1220</v>
      </c>
      <c r="J1482" s="254" t="s">
        <v>1220</v>
      </c>
      <c r="K1482" s="254" t="s">
        <v>1220</v>
      </c>
      <c r="L1482" s="254" t="s">
        <v>1220</v>
      </c>
      <c r="M1482" s="254" t="s">
        <v>1220</v>
      </c>
      <c r="N1482" s="254" t="s">
        <v>1220</v>
      </c>
      <c r="O1482" s="254" t="s">
        <v>1220</v>
      </c>
      <c r="P1482" s="254" t="s">
        <v>1220</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1221</v>
      </c>
      <c r="B1483" s="254" t="s">
        <v>1221</v>
      </c>
      <c r="C1483" s="254" t="s">
        <v>1221</v>
      </c>
      <c r="D1483" s="254" t="s">
        <v>1221</v>
      </c>
      <c r="E1483" s="254" t="s">
        <v>1221</v>
      </c>
      <c r="F1483" s="254" t="s">
        <v>1221</v>
      </c>
      <c r="G1483" s="254" t="s">
        <v>1221</v>
      </c>
      <c r="H1483" s="254" t="s">
        <v>1221</v>
      </c>
      <c r="I1483" s="254" t="s">
        <v>1221</v>
      </c>
      <c r="J1483" s="254" t="s">
        <v>1221</v>
      </c>
      <c r="K1483" s="254" t="s">
        <v>1221</v>
      </c>
      <c r="L1483" s="254" t="s">
        <v>1221</v>
      </c>
      <c r="M1483" s="254" t="s">
        <v>1221</v>
      </c>
      <c r="N1483" s="254" t="s">
        <v>1221</v>
      </c>
      <c r="O1483" s="254" t="s">
        <v>1221</v>
      </c>
      <c r="P1483" s="254" t="s">
        <v>1221</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1222</v>
      </c>
      <c r="B1484" s="254" t="s">
        <v>1222</v>
      </c>
      <c r="C1484" s="254" t="s">
        <v>1222</v>
      </c>
      <c r="D1484" s="254" t="s">
        <v>1222</v>
      </c>
      <c r="E1484" s="254" t="s">
        <v>1222</v>
      </c>
      <c r="F1484" s="254" t="s">
        <v>1222</v>
      </c>
      <c r="G1484" s="254" t="s">
        <v>1222</v>
      </c>
      <c r="H1484" s="254" t="s">
        <v>1222</v>
      </c>
      <c r="I1484" s="254" t="s">
        <v>1222</v>
      </c>
      <c r="J1484" s="254" t="s">
        <v>1222</v>
      </c>
      <c r="K1484" s="254" t="s">
        <v>1222</v>
      </c>
      <c r="L1484" s="254" t="s">
        <v>1222</v>
      </c>
      <c r="M1484" s="254" t="s">
        <v>1222</v>
      </c>
      <c r="N1484" s="254" t="s">
        <v>1222</v>
      </c>
      <c r="O1484" s="254" t="s">
        <v>1222</v>
      </c>
      <c r="P1484" s="254" t="s">
        <v>1222</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1223</v>
      </c>
      <c r="B1485" s="254" t="s">
        <v>1223</v>
      </c>
      <c r="C1485" s="254" t="s">
        <v>1223</v>
      </c>
      <c r="D1485" s="254" t="s">
        <v>1223</v>
      </c>
      <c r="E1485" s="254" t="s">
        <v>1223</v>
      </c>
      <c r="F1485" s="254" t="s">
        <v>1223</v>
      </c>
      <c r="G1485" s="254" t="s">
        <v>1223</v>
      </c>
      <c r="H1485" s="254" t="s">
        <v>1223</v>
      </c>
      <c r="I1485" s="254" t="s">
        <v>1223</v>
      </c>
      <c r="J1485" s="254" t="s">
        <v>1223</v>
      </c>
      <c r="K1485" s="254" t="s">
        <v>1223</v>
      </c>
      <c r="L1485" s="254" t="s">
        <v>1223</v>
      </c>
      <c r="M1485" s="254" t="s">
        <v>1223</v>
      </c>
      <c r="N1485" s="254" t="s">
        <v>1223</v>
      </c>
      <c r="O1485" s="254" t="s">
        <v>1223</v>
      </c>
      <c r="P1485" s="254" t="s">
        <v>1223</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1224</v>
      </c>
      <c r="B1486" s="254" t="s">
        <v>1224</v>
      </c>
      <c r="C1486" s="254" t="s">
        <v>1224</v>
      </c>
      <c r="D1486" s="254" t="s">
        <v>1224</v>
      </c>
      <c r="E1486" s="254" t="s">
        <v>1224</v>
      </c>
      <c r="F1486" s="254" t="s">
        <v>1224</v>
      </c>
      <c r="G1486" s="254" t="s">
        <v>1224</v>
      </c>
      <c r="H1486" s="254" t="s">
        <v>1224</v>
      </c>
      <c r="I1486" s="254" t="s">
        <v>1224</v>
      </c>
      <c r="J1486" s="254" t="s">
        <v>1224</v>
      </c>
      <c r="K1486" s="254" t="s">
        <v>1224</v>
      </c>
      <c r="L1486" s="254" t="s">
        <v>1224</v>
      </c>
      <c r="M1486" s="254" t="s">
        <v>1224</v>
      </c>
      <c r="N1486" s="254" t="s">
        <v>1224</v>
      </c>
      <c r="O1486" s="254" t="s">
        <v>1224</v>
      </c>
      <c r="P1486" s="254" t="s">
        <v>1224</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1225</v>
      </c>
      <c r="B1487" s="254" t="s">
        <v>1225</v>
      </c>
      <c r="C1487" s="254" t="s">
        <v>1225</v>
      </c>
      <c r="D1487" s="254" t="s">
        <v>1225</v>
      </c>
      <c r="E1487" s="254" t="s">
        <v>1225</v>
      </c>
      <c r="F1487" s="254" t="s">
        <v>1225</v>
      </c>
      <c r="G1487" s="254" t="s">
        <v>1225</v>
      </c>
      <c r="H1487" s="254" t="s">
        <v>1225</v>
      </c>
      <c r="I1487" s="254" t="s">
        <v>1225</v>
      </c>
      <c r="J1487" s="254" t="s">
        <v>1225</v>
      </c>
      <c r="K1487" s="254" t="s">
        <v>1225</v>
      </c>
      <c r="L1487" s="254" t="s">
        <v>1225</v>
      </c>
      <c r="M1487" s="254" t="s">
        <v>1225</v>
      </c>
      <c r="N1487" s="254" t="s">
        <v>1225</v>
      </c>
      <c r="O1487" s="254" t="s">
        <v>1225</v>
      </c>
      <c r="P1487" s="254" t="s">
        <v>1225</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1226</v>
      </c>
      <c r="B1488" s="254" t="s">
        <v>1226</v>
      </c>
      <c r="C1488" s="254" t="s">
        <v>1226</v>
      </c>
      <c r="D1488" s="254" t="s">
        <v>1226</v>
      </c>
      <c r="E1488" s="254" t="s">
        <v>1226</v>
      </c>
      <c r="F1488" s="254" t="s">
        <v>1226</v>
      </c>
      <c r="G1488" s="254" t="s">
        <v>1226</v>
      </c>
      <c r="H1488" s="254" t="s">
        <v>1226</v>
      </c>
      <c r="I1488" s="254" t="s">
        <v>1226</v>
      </c>
      <c r="J1488" s="254" t="s">
        <v>1226</v>
      </c>
      <c r="K1488" s="254" t="s">
        <v>1226</v>
      </c>
      <c r="L1488" s="254" t="s">
        <v>1226</v>
      </c>
      <c r="M1488" s="254" t="s">
        <v>1226</v>
      </c>
      <c r="N1488" s="254" t="s">
        <v>1226</v>
      </c>
      <c r="O1488" s="254" t="s">
        <v>1226</v>
      </c>
      <c r="P1488" s="254" t="s">
        <v>1226</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1227</v>
      </c>
      <c r="B1489" s="254" t="s">
        <v>1227</v>
      </c>
      <c r="C1489" s="254" t="s">
        <v>1227</v>
      </c>
      <c r="D1489" s="254" t="s">
        <v>1227</v>
      </c>
      <c r="E1489" s="254" t="s">
        <v>1227</v>
      </c>
      <c r="F1489" s="254" t="s">
        <v>1227</v>
      </c>
      <c r="G1489" s="254" t="s">
        <v>1227</v>
      </c>
      <c r="H1489" s="254" t="s">
        <v>1227</v>
      </c>
      <c r="I1489" s="254" t="s">
        <v>1227</v>
      </c>
      <c r="J1489" s="254" t="s">
        <v>1227</v>
      </c>
      <c r="K1489" s="254" t="s">
        <v>1227</v>
      </c>
      <c r="L1489" s="254" t="s">
        <v>1227</v>
      </c>
      <c r="M1489" s="254" t="s">
        <v>1227</v>
      </c>
      <c r="N1489" s="254" t="s">
        <v>1227</v>
      </c>
      <c r="O1489" s="254" t="s">
        <v>1227</v>
      </c>
      <c r="P1489" s="254" t="s">
        <v>1227</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1228</v>
      </c>
      <c r="B1490" s="254" t="s">
        <v>1228</v>
      </c>
      <c r="C1490" s="254" t="s">
        <v>1228</v>
      </c>
      <c r="D1490" s="254" t="s">
        <v>1228</v>
      </c>
      <c r="E1490" s="254" t="s">
        <v>1228</v>
      </c>
      <c r="F1490" s="254" t="s">
        <v>1228</v>
      </c>
      <c r="G1490" s="254" t="s">
        <v>1228</v>
      </c>
      <c r="H1490" s="254" t="s">
        <v>1228</v>
      </c>
      <c r="I1490" s="254" t="s">
        <v>1228</v>
      </c>
      <c r="J1490" s="254" t="s">
        <v>1228</v>
      </c>
      <c r="K1490" s="254" t="s">
        <v>1228</v>
      </c>
      <c r="L1490" s="254" t="s">
        <v>1228</v>
      </c>
      <c r="M1490" s="254" t="s">
        <v>1228</v>
      </c>
      <c r="N1490" s="254" t="s">
        <v>1228</v>
      </c>
      <c r="O1490" s="254" t="s">
        <v>1228</v>
      </c>
      <c r="P1490" s="254" t="s">
        <v>1228</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1229</v>
      </c>
      <c r="B1491" s="254"/>
      <c r="C1491" s="254"/>
      <c r="D1491" s="254"/>
      <c r="E1491" s="254"/>
      <c r="F1491" s="254"/>
      <c r="G1491" s="254"/>
      <c r="H1491" s="254"/>
      <c r="I1491" s="254"/>
      <c r="J1491" s="254"/>
      <c r="K1491" s="254"/>
      <c r="L1491" s="254"/>
      <c r="M1491" s="254"/>
      <c r="N1491" s="254"/>
      <c r="O1491" s="254"/>
      <c r="P1491" s="254"/>
      <c r="Q1491" s="52">
        <v>2</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1230</v>
      </c>
      <c r="B1492" s="254" t="s">
        <v>1230</v>
      </c>
      <c r="C1492" s="254" t="s">
        <v>1230</v>
      </c>
      <c r="D1492" s="254" t="s">
        <v>1230</v>
      </c>
      <c r="E1492" s="254" t="s">
        <v>1230</v>
      </c>
      <c r="F1492" s="254" t="s">
        <v>1230</v>
      </c>
      <c r="G1492" s="254" t="s">
        <v>1230</v>
      </c>
      <c r="H1492" s="254" t="s">
        <v>1230</v>
      </c>
      <c r="I1492" s="254" t="s">
        <v>1230</v>
      </c>
      <c r="J1492" s="254" t="s">
        <v>1230</v>
      </c>
      <c r="K1492" s="254" t="s">
        <v>1230</v>
      </c>
      <c r="L1492" s="254" t="s">
        <v>1230</v>
      </c>
      <c r="M1492" s="254" t="s">
        <v>1230</v>
      </c>
      <c r="N1492" s="254" t="s">
        <v>1230</v>
      </c>
      <c r="O1492" s="254" t="s">
        <v>1230</v>
      </c>
      <c r="P1492" s="254" t="s">
        <v>1230</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1231</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1232</v>
      </c>
      <c r="B1494" s="254" t="s">
        <v>1232</v>
      </c>
      <c r="C1494" s="254" t="s">
        <v>1232</v>
      </c>
      <c r="D1494" s="254" t="s">
        <v>1232</v>
      </c>
      <c r="E1494" s="254" t="s">
        <v>1232</v>
      </c>
      <c r="F1494" s="254" t="s">
        <v>1232</v>
      </c>
      <c r="G1494" s="254" t="s">
        <v>1232</v>
      </c>
      <c r="H1494" s="254" t="s">
        <v>1232</v>
      </c>
      <c r="I1494" s="254" t="s">
        <v>1232</v>
      </c>
      <c r="J1494" s="254" t="s">
        <v>1232</v>
      </c>
      <c r="K1494" s="254" t="s">
        <v>1232</v>
      </c>
      <c r="L1494" s="254" t="s">
        <v>1232</v>
      </c>
      <c r="M1494" s="254" t="s">
        <v>1232</v>
      </c>
      <c r="N1494" s="254" t="s">
        <v>1232</v>
      </c>
      <c r="O1494" s="254" t="s">
        <v>1232</v>
      </c>
      <c r="P1494" s="254" t="s">
        <v>1232</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1233</v>
      </c>
      <c r="B1495" s="254" t="s">
        <v>1233</v>
      </c>
      <c r="C1495" s="254" t="s">
        <v>1233</v>
      </c>
      <c r="D1495" s="254" t="s">
        <v>1233</v>
      </c>
      <c r="E1495" s="254" t="s">
        <v>1233</v>
      </c>
      <c r="F1495" s="254" t="s">
        <v>1233</v>
      </c>
      <c r="G1495" s="254" t="s">
        <v>1233</v>
      </c>
      <c r="H1495" s="254" t="s">
        <v>1233</v>
      </c>
      <c r="I1495" s="254" t="s">
        <v>1233</v>
      </c>
      <c r="J1495" s="254" t="s">
        <v>1233</v>
      </c>
      <c r="K1495" s="254" t="s">
        <v>1233</v>
      </c>
      <c r="L1495" s="254" t="s">
        <v>1233</v>
      </c>
      <c r="M1495" s="254" t="s">
        <v>1233</v>
      </c>
      <c r="N1495" s="254" t="s">
        <v>1233</v>
      </c>
      <c r="O1495" s="254" t="s">
        <v>1233</v>
      </c>
      <c r="P1495" s="254" t="s">
        <v>1233</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1234</v>
      </c>
      <c r="B1496" s="254" t="s">
        <v>1234</v>
      </c>
      <c r="C1496" s="254" t="s">
        <v>1234</v>
      </c>
      <c r="D1496" s="254" t="s">
        <v>1234</v>
      </c>
      <c r="E1496" s="254" t="s">
        <v>1234</v>
      </c>
      <c r="F1496" s="254" t="s">
        <v>1234</v>
      </c>
      <c r="G1496" s="254" t="s">
        <v>1234</v>
      </c>
      <c r="H1496" s="254" t="s">
        <v>1234</v>
      </c>
      <c r="I1496" s="254" t="s">
        <v>1234</v>
      </c>
      <c r="J1496" s="254" t="s">
        <v>1234</v>
      </c>
      <c r="K1496" s="254" t="s">
        <v>1234</v>
      </c>
      <c r="L1496" s="254" t="s">
        <v>1234</v>
      </c>
      <c r="M1496" s="254" t="s">
        <v>1234</v>
      </c>
      <c r="N1496" s="254" t="s">
        <v>1234</v>
      </c>
      <c r="O1496" s="254" t="s">
        <v>1234</v>
      </c>
      <c r="P1496" s="254" t="s">
        <v>1234</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1235</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1236</v>
      </c>
      <c r="B1498" s="254" t="s">
        <v>1236</v>
      </c>
      <c r="C1498" s="254" t="s">
        <v>1236</v>
      </c>
      <c r="D1498" s="254" t="s">
        <v>1236</v>
      </c>
      <c r="E1498" s="254" t="s">
        <v>1236</v>
      </c>
      <c r="F1498" s="254" t="s">
        <v>1236</v>
      </c>
      <c r="G1498" s="254" t="s">
        <v>1236</v>
      </c>
      <c r="H1498" s="254" t="s">
        <v>1236</v>
      </c>
      <c r="I1498" s="254" t="s">
        <v>1236</v>
      </c>
      <c r="J1498" s="254" t="s">
        <v>1236</v>
      </c>
      <c r="K1498" s="254" t="s">
        <v>1236</v>
      </c>
      <c r="L1498" s="254" t="s">
        <v>1236</v>
      </c>
      <c r="M1498" s="254" t="s">
        <v>1236</v>
      </c>
      <c r="N1498" s="254" t="s">
        <v>1236</v>
      </c>
      <c r="O1498" s="254" t="s">
        <v>1236</v>
      </c>
      <c r="P1498" s="254" t="s">
        <v>1236</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1237</v>
      </c>
      <c r="B1499" s="254" t="s">
        <v>1237</v>
      </c>
      <c r="C1499" s="254" t="s">
        <v>1237</v>
      </c>
      <c r="D1499" s="254" t="s">
        <v>1237</v>
      </c>
      <c r="E1499" s="254" t="s">
        <v>1237</v>
      </c>
      <c r="F1499" s="254" t="s">
        <v>1237</v>
      </c>
      <c r="G1499" s="254" t="s">
        <v>1237</v>
      </c>
      <c r="H1499" s="254" t="s">
        <v>1237</v>
      </c>
      <c r="I1499" s="254" t="s">
        <v>1237</v>
      </c>
      <c r="J1499" s="254" t="s">
        <v>1237</v>
      </c>
      <c r="K1499" s="254" t="s">
        <v>1237</v>
      </c>
      <c r="L1499" s="254" t="s">
        <v>1237</v>
      </c>
      <c r="M1499" s="254" t="s">
        <v>1237</v>
      </c>
      <c r="N1499" s="254" t="s">
        <v>1237</v>
      </c>
      <c r="O1499" s="254" t="s">
        <v>1237</v>
      </c>
      <c r="P1499" s="254" t="s">
        <v>1237</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1238</v>
      </c>
      <c r="B1500" s="254" t="s">
        <v>1238</v>
      </c>
      <c r="C1500" s="254" t="s">
        <v>1238</v>
      </c>
      <c r="D1500" s="254" t="s">
        <v>1238</v>
      </c>
      <c r="E1500" s="254" t="s">
        <v>1238</v>
      </c>
      <c r="F1500" s="254" t="s">
        <v>1238</v>
      </c>
      <c r="G1500" s="254" t="s">
        <v>1238</v>
      </c>
      <c r="H1500" s="254" t="s">
        <v>1238</v>
      </c>
      <c r="I1500" s="254" t="s">
        <v>1238</v>
      </c>
      <c r="J1500" s="254" t="s">
        <v>1238</v>
      </c>
      <c r="K1500" s="254" t="s">
        <v>1238</v>
      </c>
      <c r="L1500" s="254" t="s">
        <v>1238</v>
      </c>
      <c r="M1500" s="254" t="s">
        <v>1238</v>
      </c>
      <c r="N1500" s="254" t="s">
        <v>1238</v>
      </c>
      <c r="O1500" s="254" t="s">
        <v>1238</v>
      </c>
      <c r="P1500" s="254" t="s">
        <v>1238</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1239</v>
      </c>
      <c r="B1501" s="254" t="s">
        <v>1239</v>
      </c>
      <c r="C1501" s="254" t="s">
        <v>1239</v>
      </c>
      <c r="D1501" s="254" t="s">
        <v>1239</v>
      </c>
      <c r="E1501" s="254" t="s">
        <v>1239</v>
      </c>
      <c r="F1501" s="254" t="s">
        <v>1239</v>
      </c>
      <c r="G1501" s="254" t="s">
        <v>1239</v>
      </c>
      <c r="H1501" s="254" t="s">
        <v>1239</v>
      </c>
      <c r="I1501" s="254" t="s">
        <v>1239</v>
      </c>
      <c r="J1501" s="254" t="s">
        <v>1239</v>
      </c>
      <c r="K1501" s="254" t="s">
        <v>1239</v>
      </c>
      <c r="L1501" s="254" t="s">
        <v>1239</v>
      </c>
      <c r="M1501" s="254" t="s">
        <v>1239</v>
      </c>
      <c r="N1501" s="254" t="s">
        <v>1239</v>
      </c>
      <c r="O1501" s="254" t="s">
        <v>1239</v>
      </c>
      <c r="P1501" s="254" t="s">
        <v>1239</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1240</v>
      </c>
      <c r="B1502" s="254" t="s">
        <v>1240</v>
      </c>
      <c r="C1502" s="254" t="s">
        <v>1240</v>
      </c>
      <c r="D1502" s="254" t="s">
        <v>1240</v>
      </c>
      <c r="E1502" s="254" t="s">
        <v>1240</v>
      </c>
      <c r="F1502" s="254" t="s">
        <v>1240</v>
      </c>
      <c r="G1502" s="254" t="s">
        <v>1240</v>
      </c>
      <c r="H1502" s="254" t="s">
        <v>1240</v>
      </c>
      <c r="I1502" s="254" t="s">
        <v>1240</v>
      </c>
      <c r="J1502" s="254" t="s">
        <v>1240</v>
      </c>
      <c r="K1502" s="254" t="s">
        <v>1240</v>
      </c>
      <c r="L1502" s="254" t="s">
        <v>1240</v>
      </c>
      <c r="M1502" s="254" t="s">
        <v>1240</v>
      </c>
      <c r="N1502" s="254" t="s">
        <v>1240</v>
      </c>
      <c r="O1502" s="254" t="s">
        <v>1240</v>
      </c>
      <c r="P1502" s="254" t="s">
        <v>1240</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1241</v>
      </c>
      <c r="B1503" s="254" t="s">
        <v>1241</v>
      </c>
      <c r="C1503" s="254" t="s">
        <v>1241</v>
      </c>
      <c r="D1503" s="254" t="s">
        <v>1241</v>
      </c>
      <c r="E1503" s="254" t="s">
        <v>1241</v>
      </c>
      <c r="F1503" s="254" t="s">
        <v>1241</v>
      </c>
      <c r="G1503" s="254" t="s">
        <v>1241</v>
      </c>
      <c r="H1503" s="254" t="s">
        <v>1241</v>
      </c>
      <c r="I1503" s="254" t="s">
        <v>1241</v>
      </c>
      <c r="J1503" s="254" t="s">
        <v>1241</v>
      </c>
      <c r="K1503" s="254" t="s">
        <v>1241</v>
      </c>
      <c r="L1503" s="254" t="s">
        <v>1241</v>
      </c>
      <c r="M1503" s="254" t="s">
        <v>1241</v>
      </c>
      <c r="N1503" s="254" t="s">
        <v>1241</v>
      </c>
      <c r="O1503" s="254" t="s">
        <v>1241</v>
      </c>
      <c r="P1503" s="254" t="s">
        <v>1241</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1242</v>
      </c>
      <c r="B1506" s="254" t="s">
        <v>1242</v>
      </c>
      <c r="C1506" s="254" t="s">
        <v>1242</v>
      </c>
      <c r="D1506" s="254" t="s">
        <v>1242</v>
      </c>
      <c r="E1506" s="254" t="s">
        <v>1242</v>
      </c>
      <c r="F1506" s="254" t="s">
        <v>1242</v>
      </c>
      <c r="G1506" s="254" t="s">
        <v>1242</v>
      </c>
      <c r="H1506" s="254" t="s">
        <v>1242</v>
      </c>
      <c r="I1506" s="254" t="s">
        <v>1242</v>
      </c>
      <c r="J1506" s="254" t="s">
        <v>1242</v>
      </c>
      <c r="K1506" s="254" t="s">
        <v>1242</v>
      </c>
      <c r="L1506" s="254" t="s">
        <v>1242</v>
      </c>
      <c r="M1506" s="254" t="s">
        <v>1242</v>
      </c>
      <c r="N1506" s="254" t="s">
        <v>1242</v>
      </c>
      <c r="O1506" s="254" t="s">
        <v>1242</v>
      </c>
      <c r="P1506" s="254" t="s">
        <v>1242</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1243</v>
      </c>
      <c r="B1507" s="254" t="s">
        <v>1243</v>
      </c>
      <c r="C1507" s="254" t="s">
        <v>1243</v>
      </c>
      <c r="D1507" s="254" t="s">
        <v>1243</v>
      </c>
      <c r="E1507" s="254" t="s">
        <v>1243</v>
      </c>
      <c r="F1507" s="254" t="s">
        <v>1243</v>
      </c>
      <c r="G1507" s="254" t="s">
        <v>1243</v>
      </c>
      <c r="H1507" s="254" t="s">
        <v>1243</v>
      </c>
      <c r="I1507" s="254" t="s">
        <v>1243</v>
      </c>
      <c r="J1507" s="254" t="s">
        <v>1243</v>
      </c>
      <c r="K1507" s="254" t="s">
        <v>1243</v>
      </c>
      <c r="L1507" s="254" t="s">
        <v>1243</v>
      </c>
      <c r="M1507" s="254" t="s">
        <v>1243</v>
      </c>
      <c r="N1507" s="254" t="s">
        <v>1243</v>
      </c>
      <c r="O1507" s="254" t="s">
        <v>1243</v>
      </c>
      <c r="P1507" s="254" t="s">
        <v>1243</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1244</v>
      </c>
      <c r="B1508" s="254" t="s">
        <v>1244</v>
      </c>
      <c r="C1508" s="254" t="s">
        <v>1244</v>
      </c>
      <c r="D1508" s="254" t="s">
        <v>1244</v>
      </c>
      <c r="E1508" s="254" t="s">
        <v>1244</v>
      </c>
      <c r="F1508" s="254" t="s">
        <v>1244</v>
      </c>
      <c r="G1508" s="254" t="s">
        <v>1244</v>
      </c>
      <c r="H1508" s="254" t="s">
        <v>1244</v>
      </c>
      <c r="I1508" s="254" t="s">
        <v>1244</v>
      </c>
      <c r="J1508" s="254" t="s">
        <v>1244</v>
      </c>
      <c r="K1508" s="254" t="s">
        <v>1244</v>
      </c>
      <c r="L1508" s="254" t="s">
        <v>1244</v>
      </c>
      <c r="M1508" s="254" t="s">
        <v>1244</v>
      </c>
      <c r="N1508" s="254" t="s">
        <v>1244</v>
      </c>
      <c r="O1508" s="254" t="s">
        <v>1244</v>
      </c>
      <c r="P1508" s="254" t="s">
        <v>1244</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1245</v>
      </c>
      <c r="B1509" s="254" t="s">
        <v>1245</v>
      </c>
      <c r="C1509" s="254" t="s">
        <v>1245</v>
      </c>
      <c r="D1509" s="254" t="s">
        <v>1245</v>
      </c>
      <c r="E1509" s="254" t="s">
        <v>1245</v>
      </c>
      <c r="F1509" s="254" t="s">
        <v>1245</v>
      </c>
      <c r="G1509" s="254" t="s">
        <v>1245</v>
      </c>
      <c r="H1509" s="254" t="s">
        <v>1245</v>
      </c>
      <c r="I1509" s="254" t="s">
        <v>1245</v>
      </c>
      <c r="J1509" s="254" t="s">
        <v>1245</v>
      </c>
      <c r="K1509" s="254" t="s">
        <v>1245</v>
      </c>
      <c r="L1509" s="254" t="s">
        <v>1245</v>
      </c>
      <c r="M1509" s="254" t="s">
        <v>1245</v>
      </c>
      <c r="N1509" s="254" t="s">
        <v>1245</v>
      </c>
      <c r="O1509" s="254" t="s">
        <v>1245</v>
      </c>
      <c r="P1509" s="254" t="s">
        <v>1245</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1246</v>
      </c>
      <c r="B1510" s="254" t="s">
        <v>1246</v>
      </c>
      <c r="C1510" s="254" t="s">
        <v>1246</v>
      </c>
      <c r="D1510" s="254" t="s">
        <v>1246</v>
      </c>
      <c r="E1510" s="254" t="s">
        <v>1246</v>
      </c>
      <c r="F1510" s="254" t="s">
        <v>1246</v>
      </c>
      <c r="G1510" s="254" t="s">
        <v>1246</v>
      </c>
      <c r="H1510" s="254" t="s">
        <v>1246</v>
      </c>
      <c r="I1510" s="254" t="s">
        <v>1246</v>
      </c>
      <c r="J1510" s="254" t="s">
        <v>1246</v>
      </c>
      <c r="K1510" s="254" t="s">
        <v>1246</v>
      </c>
      <c r="L1510" s="254" t="s">
        <v>1246</v>
      </c>
      <c r="M1510" s="254" t="s">
        <v>1246</v>
      </c>
      <c r="N1510" s="254" t="s">
        <v>1246</v>
      </c>
      <c r="O1510" s="254" t="s">
        <v>1246</v>
      </c>
      <c r="P1510" s="254" t="s">
        <v>1246</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1247</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1019</v>
      </c>
      <c r="B1519" s="254" t="s">
        <v>1019</v>
      </c>
      <c r="C1519" s="254" t="s">
        <v>1019</v>
      </c>
      <c r="D1519" s="254" t="s">
        <v>1019</v>
      </c>
      <c r="E1519" s="254" t="s">
        <v>1019</v>
      </c>
      <c r="F1519" s="254" t="s">
        <v>1019</v>
      </c>
      <c r="G1519" s="254" t="s">
        <v>1019</v>
      </c>
      <c r="H1519" s="254" t="s">
        <v>1019</v>
      </c>
      <c r="I1519" s="254" t="s">
        <v>1019</v>
      </c>
      <c r="J1519" s="254" t="s">
        <v>1019</v>
      </c>
      <c r="K1519" s="254" t="s">
        <v>1019</v>
      </c>
      <c r="L1519" s="254" t="s">
        <v>1019</v>
      </c>
      <c r="M1519" s="254" t="s">
        <v>1019</v>
      </c>
      <c r="N1519" s="254" t="s">
        <v>1019</v>
      </c>
      <c r="O1519" s="254" t="s">
        <v>1019</v>
      </c>
      <c r="P1519" s="254" t="s">
        <v>1019</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1047</v>
      </c>
      <c r="B1520" s="254" t="s">
        <v>1047</v>
      </c>
      <c r="C1520" s="254" t="s">
        <v>1047</v>
      </c>
      <c r="D1520" s="254" t="s">
        <v>1047</v>
      </c>
      <c r="E1520" s="254" t="s">
        <v>1047</v>
      </c>
      <c r="F1520" s="254" t="s">
        <v>1047</v>
      </c>
      <c r="G1520" s="254" t="s">
        <v>1047</v>
      </c>
      <c r="H1520" s="254" t="s">
        <v>1047</v>
      </c>
      <c r="I1520" s="254" t="s">
        <v>1047</v>
      </c>
      <c r="J1520" s="254" t="s">
        <v>1047</v>
      </c>
      <c r="K1520" s="254" t="s">
        <v>1047</v>
      </c>
      <c r="L1520" s="254" t="s">
        <v>1047</v>
      </c>
      <c r="M1520" s="254" t="s">
        <v>1047</v>
      </c>
      <c r="N1520" s="254" t="s">
        <v>1047</v>
      </c>
      <c r="O1520" s="254" t="s">
        <v>1047</v>
      </c>
      <c r="P1520" s="254" t="s">
        <v>1047</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1248</v>
      </c>
      <c r="B1521" s="254" t="s">
        <v>1248</v>
      </c>
      <c r="C1521" s="254" t="s">
        <v>1248</v>
      </c>
      <c r="D1521" s="254" t="s">
        <v>1248</v>
      </c>
      <c r="E1521" s="254" t="s">
        <v>1248</v>
      </c>
      <c r="F1521" s="254" t="s">
        <v>1248</v>
      </c>
      <c r="G1521" s="254" t="s">
        <v>1248</v>
      </c>
      <c r="H1521" s="254" t="s">
        <v>1248</v>
      </c>
      <c r="I1521" s="254" t="s">
        <v>1248</v>
      </c>
      <c r="J1521" s="254" t="s">
        <v>1248</v>
      </c>
      <c r="K1521" s="254" t="s">
        <v>1248</v>
      </c>
      <c r="L1521" s="254" t="s">
        <v>1248</v>
      </c>
      <c r="M1521" s="254" t="s">
        <v>1248</v>
      </c>
      <c r="N1521" s="254" t="s">
        <v>1248</v>
      </c>
      <c r="O1521" s="254" t="s">
        <v>1248</v>
      </c>
      <c r="P1521" s="254" t="s">
        <v>1248</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1249</v>
      </c>
      <c r="B1522" s="254" t="s">
        <v>1249</v>
      </c>
      <c r="C1522" s="254" t="s">
        <v>1249</v>
      </c>
      <c r="D1522" s="254" t="s">
        <v>1249</v>
      </c>
      <c r="E1522" s="254" t="s">
        <v>1249</v>
      </c>
      <c r="F1522" s="254" t="s">
        <v>1249</v>
      </c>
      <c r="G1522" s="254" t="s">
        <v>1249</v>
      </c>
      <c r="H1522" s="254" t="s">
        <v>1249</v>
      </c>
      <c r="I1522" s="254" t="s">
        <v>1249</v>
      </c>
      <c r="J1522" s="254" t="s">
        <v>1249</v>
      </c>
      <c r="K1522" s="254" t="s">
        <v>1249</v>
      </c>
      <c r="L1522" s="254" t="s">
        <v>1249</v>
      </c>
      <c r="M1522" s="254" t="s">
        <v>1249</v>
      </c>
      <c r="N1522" s="254" t="s">
        <v>1249</v>
      </c>
      <c r="O1522" s="254" t="s">
        <v>1249</v>
      </c>
      <c r="P1522" s="254" t="s">
        <v>1249</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1250</v>
      </c>
      <c r="B1523" s="255" t="s">
        <v>1250</v>
      </c>
      <c r="C1523" s="255" t="s">
        <v>1250</v>
      </c>
      <c r="D1523" s="255" t="s">
        <v>1250</v>
      </c>
      <c r="E1523" s="255" t="s">
        <v>1250</v>
      </c>
      <c r="F1523" s="255" t="s">
        <v>1250</v>
      </c>
      <c r="G1523" s="255" t="s">
        <v>1250</v>
      </c>
      <c r="H1523" s="255" t="s">
        <v>1250</v>
      </c>
      <c r="I1523" s="255" t="s">
        <v>1250</v>
      </c>
      <c r="J1523" s="255" t="s">
        <v>1250</v>
      </c>
      <c r="K1523" s="255" t="s">
        <v>1250</v>
      </c>
      <c r="L1523" s="255" t="s">
        <v>1250</v>
      </c>
      <c r="M1523" s="255" t="s">
        <v>1250</v>
      </c>
      <c r="N1523" s="255" t="s">
        <v>1250</v>
      </c>
      <c r="O1523" s="255" t="s">
        <v>1250</v>
      </c>
      <c r="P1523" s="255" t="s">
        <v>1250</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1251</v>
      </c>
      <c r="B1524" s="255" t="s">
        <v>1251</v>
      </c>
      <c r="C1524" s="255" t="s">
        <v>1251</v>
      </c>
      <c r="D1524" s="255" t="s">
        <v>1251</v>
      </c>
      <c r="E1524" s="255" t="s">
        <v>1251</v>
      </c>
      <c r="F1524" s="255" t="s">
        <v>1251</v>
      </c>
      <c r="G1524" s="255" t="s">
        <v>1251</v>
      </c>
      <c r="H1524" s="255" t="s">
        <v>1251</v>
      </c>
      <c r="I1524" s="255" t="s">
        <v>1251</v>
      </c>
      <c r="J1524" s="255" t="s">
        <v>1251</v>
      </c>
      <c r="K1524" s="255" t="s">
        <v>1251</v>
      </c>
      <c r="L1524" s="255" t="s">
        <v>1251</v>
      </c>
      <c r="M1524" s="255" t="s">
        <v>1251</v>
      </c>
      <c r="N1524" s="255" t="s">
        <v>1251</v>
      </c>
      <c r="O1524" s="255" t="s">
        <v>1251</v>
      </c>
      <c r="P1524" s="255" t="s">
        <v>1251</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1252</v>
      </c>
      <c r="B1525" s="254" t="s">
        <v>1252</v>
      </c>
      <c r="C1525" s="254" t="s">
        <v>1252</v>
      </c>
      <c r="D1525" s="254" t="s">
        <v>1252</v>
      </c>
      <c r="E1525" s="254" t="s">
        <v>1252</v>
      </c>
      <c r="F1525" s="254" t="s">
        <v>1252</v>
      </c>
      <c r="G1525" s="254" t="s">
        <v>1252</v>
      </c>
      <c r="H1525" s="254" t="s">
        <v>1252</v>
      </c>
      <c r="I1525" s="254" t="s">
        <v>1252</v>
      </c>
      <c r="J1525" s="254" t="s">
        <v>1252</v>
      </c>
      <c r="K1525" s="254" t="s">
        <v>1252</v>
      </c>
      <c r="L1525" s="254" t="s">
        <v>1252</v>
      </c>
      <c r="M1525" s="254" t="s">
        <v>1252</v>
      </c>
      <c r="N1525" s="254" t="s">
        <v>1252</v>
      </c>
      <c r="O1525" s="254" t="s">
        <v>1252</v>
      </c>
      <c r="P1525" s="254" t="s">
        <v>1252</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1253</v>
      </c>
      <c r="B1526" s="254" t="s">
        <v>1253</v>
      </c>
      <c r="C1526" s="254" t="s">
        <v>1253</v>
      </c>
      <c r="D1526" s="254" t="s">
        <v>1253</v>
      </c>
      <c r="E1526" s="254" t="s">
        <v>1253</v>
      </c>
      <c r="F1526" s="254" t="s">
        <v>1253</v>
      </c>
      <c r="G1526" s="254" t="s">
        <v>1253</v>
      </c>
      <c r="H1526" s="254" t="s">
        <v>1253</v>
      </c>
      <c r="I1526" s="254" t="s">
        <v>1253</v>
      </c>
      <c r="J1526" s="254" t="s">
        <v>1253</v>
      </c>
      <c r="K1526" s="254" t="s">
        <v>1253</v>
      </c>
      <c r="L1526" s="254" t="s">
        <v>1253</v>
      </c>
      <c r="M1526" s="254" t="s">
        <v>1253</v>
      </c>
      <c r="N1526" s="254" t="s">
        <v>1253</v>
      </c>
      <c r="O1526" s="254" t="s">
        <v>1253</v>
      </c>
      <c r="P1526" s="254" t="s">
        <v>1253</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1254</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1255</v>
      </c>
      <c r="B1528" s="254" t="s">
        <v>1255</v>
      </c>
      <c r="C1528" s="254" t="s">
        <v>1255</v>
      </c>
      <c r="D1528" s="254" t="s">
        <v>1255</v>
      </c>
      <c r="E1528" s="254" t="s">
        <v>1255</v>
      </c>
      <c r="F1528" s="254" t="s">
        <v>1255</v>
      </c>
      <c r="G1528" s="254" t="s">
        <v>1255</v>
      </c>
      <c r="H1528" s="254" t="s">
        <v>1255</v>
      </c>
      <c r="I1528" s="254" t="s">
        <v>1255</v>
      </c>
      <c r="J1528" s="254" t="s">
        <v>1255</v>
      </c>
      <c r="K1528" s="254" t="s">
        <v>1255</v>
      </c>
      <c r="L1528" s="254" t="s">
        <v>1255</v>
      </c>
      <c r="M1528" s="254" t="s">
        <v>1255</v>
      </c>
      <c r="N1528" s="254" t="s">
        <v>1255</v>
      </c>
      <c r="O1528" s="254" t="s">
        <v>1255</v>
      </c>
      <c r="P1528" s="254" t="s">
        <v>1255</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1256</v>
      </c>
      <c r="B1529" s="254" t="s">
        <v>1256</v>
      </c>
      <c r="C1529" s="254" t="s">
        <v>1256</v>
      </c>
      <c r="D1529" s="254" t="s">
        <v>1256</v>
      </c>
      <c r="E1529" s="254" t="s">
        <v>1256</v>
      </c>
      <c r="F1529" s="254" t="s">
        <v>1256</v>
      </c>
      <c r="G1529" s="254" t="s">
        <v>1256</v>
      </c>
      <c r="H1529" s="254" t="s">
        <v>1256</v>
      </c>
      <c r="I1529" s="254" t="s">
        <v>1256</v>
      </c>
      <c r="J1529" s="254" t="s">
        <v>1256</v>
      </c>
      <c r="K1529" s="254" t="s">
        <v>1256</v>
      </c>
      <c r="L1529" s="254" t="s">
        <v>1256</v>
      </c>
      <c r="M1529" s="254" t="s">
        <v>1256</v>
      </c>
      <c r="N1529" s="254" t="s">
        <v>1256</v>
      </c>
      <c r="O1529" s="254" t="s">
        <v>1256</v>
      </c>
      <c r="P1529" s="254" t="s">
        <v>1256</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1257</v>
      </c>
      <c r="B1530" s="255" t="s">
        <v>1257</v>
      </c>
      <c r="C1530" s="255" t="s">
        <v>1257</v>
      </c>
      <c r="D1530" s="255" t="s">
        <v>1257</v>
      </c>
      <c r="E1530" s="255" t="s">
        <v>1257</v>
      </c>
      <c r="F1530" s="255" t="s">
        <v>1257</v>
      </c>
      <c r="G1530" s="255" t="s">
        <v>1257</v>
      </c>
      <c r="H1530" s="255" t="s">
        <v>1257</v>
      </c>
      <c r="I1530" s="255" t="s">
        <v>1257</v>
      </c>
      <c r="J1530" s="255" t="s">
        <v>1257</v>
      </c>
      <c r="K1530" s="255" t="s">
        <v>1257</v>
      </c>
      <c r="L1530" s="255" t="s">
        <v>1257</v>
      </c>
      <c r="M1530" s="255" t="s">
        <v>1257</v>
      </c>
      <c r="N1530" s="255" t="s">
        <v>1257</v>
      </c>
      <c r="O1530" s="255" t="s">
        <v>1257</v>
      </c>
      <c r="P1530" s="255" t="s">
        <v>1257</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1258</v>
      </c>
      <c r="B1533" s="254" t="s">
        <v>1258</v>
      </c>
      <c r="C1533" s="254" t="s">
        <v>1258</v>
      </c>
      <c r="D1533" s="254" t="s">
        <v>1258</v>
      </c>
      <c r="E1533" s="254" t="s">
        <v>1258</v>
      </c>
      <c r="F1533" s="254" t="s">
        <v>1258</v>
      </c>
      <c r="G1533" s="254" t="s">
        <v>1258</v>
      </c>
      <c r="H1533" s="254" t="s">
        <v>1258</v>
      </c>
      <c r="I1533" s="254" t="s">
        <v>1258</v>
      </c>
      <c r="J1533" s="254" t="s">
        <v>1258</v>
      </c>
      <c r="K1533" s="254" t="s">
        <v>1258</v>
      </c>
      <c r="L1533" s="254" t="s">
        <v>1258</v>
      </c>
      <c r="M1533" s="254" t="s">
        <v>1258</v>
      </c>
      <c r="N1533" s="254" t="s">
        <v>1258</v>
      </c>
      <c r="O1533" s="254" t="s">
        <v>1258</v>
      </c>
      <c r="P1533" s="254" t="s">
        <v>1258</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1259</v>
      </c>
      <c r="B1534" s="254" t="s">
        <v>1259</v>
      </c>
      <c r="C1534" s="254" t="s">
        <v>1259</v>
      </c>
      <c r="D1534" s="254" t="s">
        <v>1259</v>
      </c>
      <c r="E1534" s="254" t="s">
        <v>1259</v>
      </c>
      <c r="F1534" s="254" t="s">
        <v>1259</v>
      </c>
      <c r="G1534" s="254" t="s">
        <v>1259</v>
      </c>
      <c r="H1534" s="254" t="s">
        <v>1259</v>
      </c>
      <c r="I1534" s="254" t="s">
        <v>1259</v>
      </c>
      <c r="J1534" s="254" t="s">
        <v>1259</v>
      </c>
      <c r="K1534" s="254" t="s">
        <v>1259</v>
      </c>
      <c r="L1534" s="254" t="s">
        <v>1259</v>
      </c>
      <c r="M1534" s="254" t="s">
        <v>1259</v>
      </c>
      <c r="N1534" s="254" t="s">
        <v>1259</v>
      </c>
      <c r="O1534" s="254" t="s">
        <v>1259</v>
      </c>
      <c r="P1534" s="254" t="s">
        <v>1259</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1260</v>
      </c>
      <c r="B1535" s="254" t="s">
        <v>1260</v>
      </c>
      <c r="C1535" s="254" t="s">
        <v>1260</v>
      </c>
      <c r="D1535" s="254" t="s">
        <v>1260</v>
      </c>
      <c r="E1535" s="254" t="s">
        <v>1260</v>
      </c>
      <c r="F1535" s="254" t="s">
        <v>1260</v>
      </c>
      <c r="G1535" s="254" t="s">
        <v>1260</v>
      </c>
      <c r="H1535" s="254" t="s">
        <v>1260</v>
      </c>
      <c r="I1535" s="254" t="s">
        <v>1260</v>
      </c>
      <c r="J1535" s="254" t="s">
        <v>1260</v>
      </c>
      <c r="K1535" s="254" t="s">
        <v>1260</v>
      </c>
      <c r="L1535" s="254" t="s">
        <v>1260</v>
      </c>
      <c r="M1535" s="254" t="s">
        <v>1260</v>
      </c>
      <c r="N1535" s="254" t="s">
        <v>1260</v>
      </c>
      <c r="O1535" s="254" t="s">
        <v>1260</v>
      </c>
      <c r="P1535" s="254" t="s">
        <v>1260</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1261</v>
      </c>
      <c r="B1536" s="254" t="s">
        <v>1261</v>
      </c>
      <c r="C1536" s="254" t="s">
        <v>1261</v>
      </c>
      <c r="D1536" s="254" t="s">
        <v>1261</v>
      </c>
      <c r="E1536" s="254" t="s">
        <v>1261</v>
      </c>
      <c r="F1536" s="254" t="s">
        <v>1261</v>
      </c>
      <c r="G1536" s="254" t="s">
        <v>1261</v>
      </c>
      <c r="H1536" s="254" t="s">
        <v>1261</v>
      </c>
      <c r="I1536" s="254" t="s">
        <v>1261</v>
      </c>
      <c r="J1536" s="254" t="s">
        <v>1261</v>
      </c>
      <c r="K1536" s="254" t="s">
        <v>1261</v>
      </c>
      <c r="L1536" s="254" t="s">
        <v>1261</v>
      </c>
      <c r="M1536" s="254" t="s">
        <v>1261</v>
      </c>
      <c r="N1536" s="254" t="s">
        <v>1261</v>
      </c>
      <c r="O1536" s="254" t="s">
        <v>1261</v>
      </c>
      <c r="P1536" s="254" t="s">
        <v>1261</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1262</v>
      </c>
      <c r="B1537" s="254" t="s">
        <v>1262</v>
      </c>
      <c r="C1537" s="254" t="s">
        <v>1262</v>
      </c>
      <c r="D1537" s="254" t="s">
        <v>1262</v>
      </c>
      <c r="E1537" s="254" t="s">
        <v>1262</v>
      </c>
      <c r="F1537" s="254" t="s">
        <v>1262</v>
      </c>
      <c r="G1537" s="254" t="s">
        <v>1262</v>
      </c>
      <c r="H1537" s="254" t="s">
        <v>1262</v>
      </c>
      <c r="I1537" s="254" t="s">
        <v>1262</v>
      </c>
      <c r="J1537" s="254" t="s">
        <v>1262</v>
      </c>
      <c r="K1537" s="254" t="s">
        <v>1262</v>
      </c>
      <c r="L1537" s="254" t="s">
        <v>1262</v>
      </c>
      <c r="M1537" s="254" t="s">
        <v>1262</v>
      </c>
      <c r="N1537" s="254" t="s">
        <v>1262</v>
      </c>
      <c r="O1537" s="254" t="s">
        <v>1262</v>
      </c>
      <c r="P1537" s="254" t="s">
        <v>1262</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1263</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9" t="s">
        <v>275</v>
      </c>
      <c r="U1542" s="269"/>
      <c r="V1542" s="269"/>
      <c r="W1542" s="269"/>
      <c r="X1542" s="269"/>
      <c r="Y1542" s="269"/>
      <c r="AA1542" s="233" t="s">
        <v>276</v>
      </c>
      <c r="AB1542" s="233" t="s">
        <v>277</v>
      </c>
      <c r="AC1542" s="58"/>
      <c r="AD1542" s="233" t="s">
        <v>278</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7</v>
      </c>
      <c r="AH1545" s="261"/>
      <c r="AI1545" s="261"/>
      <c r="AJ1545" s="261"/>
      <c r="AK1545" s="261"/>
      <c r="AL1545" s="261"/>
      <c r="AM1545" s="261"/>
      <c r="AN1545" s="261"/>
      <c r="AO1545" s="261"/>
      <c r="AP1545" s="261"/>
      <c r="AQ1545" s="261"/>
      <c r="AR1545" s="261"/>
      <c r="AS1545" s="261"/>
      <c r="AT1545" s="261"/>
    </row>
    <row r="1546" spans="1:46" ht="96" customHeight="1" x14ac:dyDescent="0.25">
      <c r="A1546" s="254" t="s">
        <v>1019</v>
      </c>
      <c r="B1546" s="254" t="s">
        <v>1019</v>
      </c>
      <c r="C1546" s="254" t="s">
        <v>1019</v>
      </c>
      <c r="D1546" s="254" t="s">
        <v>1019</v>
      </c>
      <c r="E1546" s="254" t="s">
        <v>1019</v>
      </c>
      <c r="F1546" s="254" t="s">
        <v>1019</v>
      </c>
      <c r="G1546" s="254" t="s">
        <v>1019</v>
      </c>
      <c r="H1546" s="254" t="s">
        <v>1019</v>
      </c>
      <c r="I1546" s="254" t="s">
        <v>1019</v>
      </c>
      <c r="J1546" s="254" t="s">
        <v>1019</v>
      </c>
      <c r="K1546" s="254" t="s">
        <v>1019</v>
      </c>
      <c r="L1546" s="254" t="s">
        <v>1019</v>
      </c>
      <c r="M1546" s="254" t="s">
        <v>1019</v>
      </c>
      <c r="N1546" s="254" t="s">
        <v>1019</v>
      </c>
      <c r="O1546" s="254" t="s">
        <v>1019</v>
      </c>
      <c r="P1546" s="254" t="s">
        <v>1019</v>
      </c>
      <c r="Q1546" s="52">
        <v>2</v>
      </c>
      <c r="R1546" s="264"/>
      <c r="S1546" s="264"/>
      <c r="T1546" s="264"/>
      <c r="U1546" s="264"/>
      <c r="V1546" s="264"/>
      <c r="W1546" s="264"/>
      <c r="X1546" s="264"/>
      <c r="Y1546" s="264"/>
      <c r="Z1546" s="264"/>
      <c r="AA1546" s="264"/>
      <c r="AB1546" s="264"/>
      <c r="AC1546" s="264"/>
      <c r="AD1546" s="264"/>
      <c r="AE1546" s="264"/>
      <c r="AF1546" s="52">
        <v>2</v>
      </c>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1020</v>
      </c>
      <c r="B1547" s="254" t="s">
        <v>1020</v>
      </c>
      <c r="C1547" s="254" t="s">
        <v>1020</v>
      </c>
      <c r="D1547" s="254" t="s">
        <v>1020</v>
      </c>
      <c r="E1547" s="254" t="s">
        <v>1020</v>
      </c>
      <c r="F1547" s="254" t="s">
        <v>1020</v>
      </c>
      <c r="G1547" s="254" t="s">
        <v>1020</v>
      </c>
      <c r="H1547" s="254" t="s">
        <v>1020</v>
      </c>
      <c r="I1547" s="254" t="s">
        <v>1020</v>
      </c>
      <c r="J1547" s="254" t="s">
        <v>1020</v>
      </c>
      <c r="K1547" s="254" t="s">
        <v>1020</v>
      </c>
      <c r="L1547" s="254" t="s">
        <v>1020</v>
      </c>
      <c r="M1547" s="254" t="s">
        <v>1020</v>
      </c>
      <c r="N1547" s="254" t="s">
        <v>1020</v>
      </c>
      <c r="O1547" s="254" t="s">
        <v>1020</v>
      </c>
      <c r="P1547" s="254" t="s">
        <v>1020</v>
      </c>
      <c r="Q1547" s="52">
        <v>2</v>
      </c>
      <c r="R1547" s="256"/>
      <c r="S1547" s="256"/>
      <c r="T1547" s="256"/>
      <c r="U1547" s="256"/>
      <c r="V1547" s="256"/>
      <c r="W1547" s="256"/>
      <c r="X1547" s="256"/>
      <c r="Y1547" s="256"/>
      <c r="Z1547" s="256"/>
      <c r="AA1547" s="256"/>
      <c r="AB1547" s="256"/>
      <c r="AC1547" s="256"/>
      <c r="AD1547" s="256"/>
      <c r="AE1547" s="256"/>
      <c r="AF1547" s="52">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1264</v>
      </c>
      <c r="B1548" s="254" t="s">
        <v>1264</v>
      </c>
      <c r="C1548" s="254" t="s">
        <v>1264</v>
      </c>
      <c r="D1548" s="254" t="s">
        <v>1264</v>
      </c>
      <c r="E1548" s="254" t="s">
        <v>1264</v>
      </c>
      <c r="F1548" s="254" t="s">
        <v>1264</v>
      </c>
      <c r="G1548" s="254" t="s">
        <v>1264</v>
      </c>
      <c r="H1548" s="254" t="s">
        <v>1264</v>
      </c>
      <c r="I1548" s="254" t="s">
        <v>1264</v>
      </c>
      <c r="J1548" s="254" t="s">
        <v>1264</v>
      </c>
      <c r="K1548" s="254" t="s">
        <v>1264</v>
      </c>
      <c r="L1548" s="254" t="s">
        <v>1264</v>
      </c>
      <c r="M1548" s="254" t="s">
        <v>1264</v>
      </c>
      <c r="N1548" s="254" t="s">
        <v>1264</v>
      </c>
      <c r="O1548" s="254" t="s">
        <v>1264</v>
      </c>
      <c r="P1548" s="254" t="s">
        <v>1264</v>
      </c>
      <c r="Q1548" s="52">
        <v>2</v>
      </c>
      <c r="R1548" s="256"/>
      <c r="S1548" s="256"/>
      <c r="T1548" s="256"/>
      <c r="U1548" s="256"/>
      <c r="V1548" s="256"/>
      <c r="W1548" s="256"/>
      <c r="X1548" s="256"/>
      <c r="Y1548" s="256"/>
      <c r="Z1548" s="256"/>
      <c r="AA1548" s="256"/>
      <c r="AB1548" s="256"/>
      <c r="AC1548" s="256"/>
      <c r="AD1548" s="256"/>
      <c r="AE1548" s="256"/>
      <c r="AF1548" s="52">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1265</v>
      </c>
      <c r="B1549" s="254" t="s">
        <v>1265</v>
      </c>
      <c r="C1549" s="254" t="s">
        <v>1265</v>
      </c>
      <c r="D1549" s="254" t="s">
        <v>1265</v>
      </c>
      <c r="E1549" s="254" t="s">
        <v>1265</v>
      </c>
      <c r="F1549" s="254" t="s">
        <v>1265</v>
      </c>
      <c r="G1549" s="254" t="s">
        <v>1265</v>
      </c>
      <c r="H1549" s="254" t="s">
        <v>1265</v>
      </c>
      <c r="I1549" s="254" t="s">
        <v>1265</v>
      </c>
      <c r="J1549" s="254" t="s">
        <v>1265</v>
      </c>
      <c r="K1549" s="254" t="s">
        <v>1265</v>
      </c>
      <c r="L1549" s="254" t="s">
        <v>1265</v>
      </c>
      <c r="M1549" s="254" t="s">
        <v>1265</v>
      </c>
      <c r="N1549" s="254" t="s">
        <v>1265</v>
      </c>
      <c r="O1549" s="254" t="s">
        <v>1265</v>
      </c>
      <c r="P1549" s="254" t="s">
        <v>1265</v>
      </c>
      <c r="Q1549" s="52">
        <v>2</v>
      </c>
      <c r="R1549" s="256"/>
      <c r="S1549" s="256"/>
      <c r="T1549" s="256"/>
      <c r="U1549" s="256"/>
      <c r="V1549" s="256"/>
      <c r="W1549" s="256"/>
      <c r="X1549" s="256"/>
      <c r="Y1549" s="256"/>
      <c r="Z1549" s="256"/>
      <c r="AA1549" s="256"/>
      <c r="AB1549" s="256"/>
      <c r="AC1549" s="256"/>
      <c r="AD1549" s="256"/>
      <c r="AE1549" s="256"/>
      <c r="AF1549" s="52">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1266</v>
      </c>
      <c r="B1550" s="255" t="s">
        <v>1266</v>
      </c>
      <c r="C1550" s="255" t="s">
        <v>1266</v>
      </c>
      <c r="D1550" s="255" t="s">
        <v>1266</v>
      </c>
      <c r="E1550" s="255" t="s">
        <v>1266</v>
      </c>
      <c r="F1550" s="255" t="s">
        <v>1266</v>
      </c>
      <c r="G1550" s="255" t="s">
        <v>1266</v>
      </c>
      <c r="H1550" s="255" t="s">
        <v>1266</v>
      </c>
      <c r="I1550" s="255" t="s">
        <v>1266</v>
      </c>
      <c r="J1550" s="255" t="s">
        <v>1266</v>
      </c>
      <c r="K1550" s="255" t="s">
        <v>1266</v>
      </c>
      <c r="L1550" s="255" t="s">
        <v>1266</v>
      </c>
      <c r="M1550" s="255" t="s">
        <v>1266</v>
      </c>
      <c r="N1550" s="255" t="s">
        <v>1266</v>
      </c>
      <c r="O1550" s="255" t="s">
        <v>1266</v>
      </c>
      <c r="P1550" s="255" t="s">
        <v>1266</v>
      </c>
      <c r="Q1550" s="52">
        <v>2</v>
      </c>
      <c r="R1550" s="256"/>
      <c r="S1550" s="256"/>
      <c r="T1550" s="256"/>
      <c r="U1550" s="256"/>
      <c r="V1550" s="256"/>
      <c r="W1550" s="256"/>
      <c r="X1550" s="256"/>
      <c r="Y1550" s="256"/>
      <c r="Z1550" s="256"/>
      <c r="AA1550" s="256"/>
      <c r="AB1550" s="256"/>
      <c r="AC1550" s="256"/>
      <c r="AD1550" s="256"/>
      <c r="AE1550" s="256"/>
      <c r="AF1550" s="52">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1267</v>
      </c>
      <c r="B1551" s="255" t="s">
        <v>1267</v>
      </c>
      <c r="C1551" s="255" t="s">
        <v>1267</v>
      </c>
      <c r="D1551" s="255" t="s">
        <v>1267</v>
      </c>
      <c r="E1551" s="255" t="s">
        <v>1267</v>
      </c>
      <c r="F1551" s="255" t="s">
        <v>1267</v>
      </c>
      <c r="G1551" s="255" t="s">
        <v>1267</v>
      </c>
      <c r="H1551" s="255" t="s">
        <v>1267</v>
      </c>
      <c r="I1551" s="255" t="s">
        <v>1267</v>
      </c>
      <c r="J1551" s="255" t="s">
        <v>1267</v>
      </c>
      <c r="K1551" s="255" t="s">
        <v>1267</v>
      </c>
      <c r="L1551" s="255" t="s">
        <v>1267</v>
      </c>
      <c r="M1551" s="255" t="s">
        <v>1267</v>
      </c>
      <c r="N1551" s="255" t="s">
        <v>1267</v>
      </c>
      <c r="O1551" s="255" t="s">
        <v>1267</v>
      </c>
      <c r="P1551" s="255" t="s">
        <v>1267</v>
      </c>
      <c r="Q1551" s="52">
        <v>2</v>
      </c>
      <c r="R1551" s="255"/>
      <c r="S1551" s="255"/>
      <c r="T1551" s="255"/>
      <c r="U1551" s="255"/>
      <c r="V1551" s="255"/>
      <c r="W1551" s="255"/>
      <c r="X1551" s="255"/>
      <c r="Y1551" s="255"/>
      <c r="Z1551" s="255"/>
      <c r="AA1551" s="255"/>
      <c r="AB1551" s="255"/>
      <c r="AC1551" s="255"/>
      <c r="AD1551" s="255"/>
      <c r="AE1551" s="255"/>
      <c r="AF1551" s="52">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1268</v>
      </c>
      <c r="B1552" s="254" t="s">
        <v>1268</v>
      </c>
      <c r="C1552" s="254" t="s">
        <v>1268</v>
      </c>
      <c r="D1552" s="254" t="s">
        <v>1268</v>
      </c>
      <c r="E1552" s="254" t="s">
        <v>1268</v>
      </c>
      <c r="F1552" s="254" t="s">
        <v>1268</v>
      </c>
      <c r="G1552" s="254" t="s">
        <v>1268</v>
      </c>
      <c r="H1552" s="254" t="s">
        <v>1268</v>
      </c>
      <c r="I1552" s="254" t="s">
        <v>1268</v>
      </c>
      <c r="J1552" s="254" t="s">
        <v>1268</v>
      </c>
      <c r="K1552" s="254" t="s">
        <v>1268</v>
      </c>
      <c r="L1552" s="254" t="s">
        <v>1268</v>
      </c>
      <c r="M1552" s="254" t="s">
        <v>1268</v>
      </c>
      <c r="N1552" s="254" t="s">
        <v>1268</v>
      </c>
      <c r="O1552" s="254" t="s">
        <v>1268</v>
      </c>
      <c r="P1552" s="254" t="s">
        <v>1268</v>
      </c>
      <c r="Q1552" s="52">
        <v>2</v>
      </c>
      <c r="R1552" s="255"/>
      <c r="S1552" s="255"/>
      <c r="T1552" s="255"/>
      <c r="U1552" s="255"/>
      <c r="V1552" s="255"/>
      <c r="W1552" s="255"/>
      <c r="X1552" s="255"/>
      <c r="Y1552" s="255"/>
      <c r="Z1552" s="255"/>
      <c r="AA1552" s="255"/>
      <c r="AB1552" s="255"/>
      <c r="AC1552" s="255"/>
      <c r="AD1552" s="255"/>
      <c r="AE1552" s="255"/>
      <c r="AF1552" s="52">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1269</v>
      </c>
      <c r="B1553" s="254" t="s">
        <v>1269</v>
      </c>
      <c r="C1553" s="254" t="s">
        <v>1269</v>
      </c>
      <c r="D1553" s="254" t="s">
        <v>1269</v>
      </c>
      <c r="E1553" s="254" t="s">
        <v>1269</v>
      </c>
      <c r="F1553" s="254" t="s">
        <v>1269</v>
      </c>
      <c r="G1553" s="254" t="s">
        <v>1269</v>
      </c>
      <c r="H1553" s="254" t="s">
        <v>1269</v>
      </c>
      <c r="I1553" s="254" t="s">
        <v>1269</v>
      </c>
      <c r="J1553" s="254" t="s">
        <v>1269</v>
      </c>
      <c r="K1553" s="254" t="s">
        <v>1269</v>
      </c>
      <c r="L1553" s="254" t="s">
        <v>1269</v>
      </c>
      <c r="M1553" s="254" t="s">
        <v>1269</v>
      </c>
      <c r="N1553" s="254" t="s">
        <v>1269</v>
      </c>
      <c r="O1553" s="254" t="s">
        <v>1269</v>
      </c>
      <c r="P1553" s="254" t="s">
        <v>1269</v>
      </c>
      <c r="Q1553" s="52">
        <v>2</v>
      </c>
      <c r="R1553" s="255"/>
      <c r="S1553" s="255"/>
      <c r="T1553" s="255"/>
      <c r="U1553" s="255"/>
      <c r="V1553" s="255"/>
      <c r="W1553" s="255"/>
      <c r="X1553" s="255"/>
      <c r="Y1553" s="255"/>
      <c r="Z1553" s="255"/>
      <c r="AA1553" s="255"/>
      <c r="AB1553" s="255"/>
      <c r="AC1553" s="255"/>
      <c r="AD1553" s="255"/>
      <c r="AE1553" s="255"/>
      <c r="AF1553" s="52">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1270</v>
      </c>
      <c r="B1554" s="254" t="s">
        <v>1270</v>
      </c>
      <c r="C1554" s="254" t="s">
        <v>1270</v>
      </c>
      <c r="D1554" s="254" t="s">
        <v>1270</v>
      </c>
      <c r="E1554" s="254" t="s">
        <v>1270</v>
      </c>
      <c r="F1554" s="254" t="s">
        <v>1270</v>
      </c>
      <c r="G1554" s="254" t="s">
        <v>1270</v>
      </c>
      <c r="H1554" s="254" t="s">
        <v>1270</v>
      </c>
      <c r="I1554" s="254" t="s">
        <v>1270</v>
      </c>
      <c r="J1554" s="254" t="s">
        <v>1270</v>
      </c>
      <c r="K1554" s="254" t="s">
        <v>1270</v>
      </c>
      <c r="L1554" s="254" t="s">
        <v>1270</v>
      </c>
      <c r="M1554" s="254" t="s">
        <v>1270</v>
      </c>
      <c r="N1554" s="254" t="s">
        <v>1270</v>
      </c>
      <c r="O1554" s="254" t="s">
        <v>1270</v>
      </c>
      <c r="P1554" s="254" t="s">
        <v>1270</v>
      </c>
      <c r="Q1554" s="52">
        <v>2</v>
      </c>
      <c r="R1554" s="256"/>
      <c r="S1554" s="256"/>
      <c r="T1554" s="256"/>
      <c r="U1554" s="256"/>
      <c r="V1554" s="256"/>
      <c r="W1554" s="256"/>
      <c r="X1554" s="256"/>
      <c r="Y1554" s="256"/>
      <c r="Z1554" s="256"/>
      <c r="AA1554" s="256"/>
      <c r="AB1554" s="256"/>
      <c r="AC1554" s="256"/>
      <c r="AD1554" s="256"/>
      <c r="AE1554" s="256"/>
      <c r="AF1554" s="52">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1271</v>
      </c>
      <c r="B1555" s="254" t="s">
        <v>1271</v>
      </c>
      <c r="C1555" s="254" t="s">
        <v>1271</v>
      </c>
      <c r="D1555" s="254" t="s">
        <v>1271</v>
      </c>
      <c r="E1555" s="254" t="s">
        <v>1271</v>
      </c>
      <c r="F1555" s="254" t="s">
        <v>1271</v>
      </c>
      <c r="G1555" s="254" t="s">
        <v>1271</v>
      </c>
      <c r="H1555" s="254" t="s">
        <v>1271</v>
      </c>
      <c r="I1555" s="254" t="s">
        <v>1271</v>
      </c>
      <c r="J1555" s="254" t="s">
        <v>1271</v>
      </c>
      <c r="K1555" s="254" t="s">
        <v>1271</v>
      </c>
      <c r="L1555" s="254" t="s">
        <v>1271</v>
      </c>
      <c r="M1555" s="254" t="s">
        <v>1271</v>
      </c>
      <c r="N1555" s="254" t="s">
        <v>1271</v>
      </c>
      <c r="O1555" s="254" t="s">
        <v>1271</v>
      </c>
      <c r="P1555" s="254" t="s">
        <v>1271</v>
      </c>
      <c r="Q1555" s="52">
        <v>2</v>
      </c>
      <c r="R1555" s="256"/>
      <c r="S1555" s="256"/>
      <c r="T1555" s="256"/>
      <c r="U1555" s="256"/>
      <c r="V1555" s="256"/>
      <c r="W1555" s="256"/>
      <c r="X1555" s="256"/>
      <c r="Y1555" s="256"/>
      <c r="Z1555" s="256"/>
      <c r="AA1555" s="256"/>
      <c r="AB1555" s="256"/>
      <c r="AC1555" s="256"/>
      <c r="AD1555" s="256"/>
      <c r="AE1555" s="256"/>
      <c r="AF1555" s="52">
        <v>2</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1041</v>
      </c>
      <c r="B1558" s="254" t="s">
        <v>1041</v>
      </c>
      <c r="C1558" s="254" t="s">
        <v>1041</v>
      </c>
      <c r="D1558" s="254" t="s">
        <v>1041</v>
      </c>
      <c r="E1558" s="254" t="s">
        <v>1041</v>
      </c>
      <c r="F1558" s="254" t="s">
        <v>1041</v>
      </c>
      <c r="G1558" s="254" t="s">
        <v>1041</v>
      </c>
      <c r="H1558" s="254" t="s">
        <v>1041</v>
      </c>
      <c r="I1558" s="254" t="s">
        <v>1041</v>
      </c>
      <c r="J1558" s="254" t="s">
        <v>1041</v>
      </c>
      <c r="K1558" s="254" t="s">
        <v>1041</v>
      </c>
      <c r="L1558" s="254" t="s">
        <v>1041</v>
      </c>
      <c r="M1558" s="254" t="s">
        <v>1041</v>
      </c>
      <c r="N1558" s="254" t="s">
        <v>1041</v>
      </c>
      <c r="O1558" s="254" t="s">
        <v>1041</v>
      </c>
      <c r="P1558" s="254" t="s">
        <v>1041</v>
      </c>
      <c r="Q1558" s="52">
        <v>2</v>
      </c>
      <c r="R1558" s="255"/>
      <c r="S1558" s="255"/>
      <c r="T1558" s="255"/>
      <c r="U1558" s="255"/>
      <c r="V1558" s="255"/>
      <c r="W1558" s="255"/>
      <c r="X1558" s="255"/>
      <c r="Y1558" s="255"/>
      <c r="Z1558" s="255"/>
      <c r="AA1558" s="255"/>
      <c r="AB1558" s="255"/>
      <c r="AC1558" s="255"/>
      <c r="AD1558" s="255"/>
      <c r="AE1558" s="255"/>
      <c r="AF1558" s="52">
        <v>2</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1042</v>
      </c>
      <c r="B1559" s="254" t="s">
        <v>1042</v>
      </c>
      <c r="C1559" s="254" t="s">
        <v>1042</v>
      </c>
      <c r="D1559" s="254" t="s">
        <v>1042</v>
      </c>
      <c r="E1559" s="254" t="s">
        <v>1042</v>
      </c>
      <c r="F1559" s="254" t="s">
        <v>1042</v>
      </c>
      <c r="G1559" s="254" t="s">
        <v>1042</v>
      </c>
      <c r="H1559" s="254" t="s">
        <v>1042</v>
      </c>
      <c r="I1559" s="254" t="s">
        <v>1042</v>
      </c>
      <c r="J1559" s="254" t="s">
        <v>1042</v>
      </c>
      <c r="K1559" s="254" t="s">
        <v>1042</v>
      </c>
      <c r="L1559" s="254" t="s">
        <v>1042</v>
      </c>
      <c r="M1559" s="254" t="s">
        <v>1042</v>
      </c>
      <c r="N1559" s="254" t="s">
        <v>1042</v>
      </c>
      <c r="O1559" s="254" t="s">
        <v>1042</v>
      </c>
      <c r="P1559" s="254" t="s">
        <v>1042</v>
      </c>
      <c r="Q1559" s="52">
        <v>2</v>
      </c>
      <c r="R1559" s="256"/>
      <c r="S1559" s="256"/>
      <c r="T1559" s="256"/>
      <c r="U1559" s="256"/>
      <c r="V1559" s="256"/>
      <c r="W1559" s="256"/>
      <c r="X1559" s="256"/>
      <c r="Y1559" s="256"/>
      <c r="Z1559" s="256"/>
      <c r="AA1559" s="256"/>
      <c r="AB1559" s="256"/>
      <c r="AC1559" s="256"/>
      <c r="AD1559" s="256"/>
      <c r="AE1559" s="256"/>
      <c r="AF1559" s="52">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1043</v>
      </c>
      <c r="B1560" s="254" t="s">
        <v>1043</v>
      </c>
      <c r="C1560" s="254" t="s">
        <v>1043</v>
      </c>
      <c r="D1560" s="254" t="s">
        <v>1043</v>
      </c>
      <c r="E1560" s="254" t="s">
        <v>1043</v>
      </c>
      <c r="F1560" s="254" t="s">
        <v>1043</v>
      </c>
      <c r="G1560" s="254" t="s">
        <v>1043</v>
      </c>
      <c r="H1560" s="254" t="s">
        <v>1043</v>
      </c>
      <c r="I1560" s="254" t="s">
        <v>1043</v>
      </c>
      <c r="J1560" s="254" t="s">
        <v>1043</v>
      </c>
      <c r="K1560" s="254" t="s">
        <v>1043</v>
      </c>
      <c r="L1560" s="254" t="s">
        <v>1043</v>
      </c>
      <c r="M1560" s="254" t="s">
        <v>1043</v>
      </c>
      <c r="N1560" s="254" t="s">
        <v>1043</v>
      </c>
      <c r="O1560" s="254" t="s">
        <v>1043</v>
      </c>
      <c r="P1560" s="254" t="s">
        <v>1043</v>
      </c>
      <c r="Q1560" s="52">
        <v>2</v>
      </c>
      <c r="R1560" s="255"/>
      <c r="S1560" s="255"/>
      <c r="T1560" s="255"/>
      <c r="U1560" s="255"/>
      <c r="V1560" s="255"/>
      <c r="W1560" s="255"/>
      <c r="X1560" s="255"/>
      <c r="Y1560" s="255"/>
      <c r="Z1560" s="255"/>
      <c r="AA1560" s="255"/>
      <c r="AB1560" s="255"/>
      <c r="AC1560" s="255"/>
      <c r="AD1560" s="255"/>
      <c r="AE1560" s="255"/>
      <c r="AF1560" s="52">
        <v>2</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1044</v>
      </c>
      <c r="B1561" s="254" t="s">
        <v>1044</v>
      </c>
      <c r="C1561" s="254" t="s">
        <v>1044</v>
      </c>
      <c r="D1561" s="254" t="s">
        <v>1044</v>
      </c>
      <c r="E1561" s="254" t="s">
        <v>1044</v>
      </c>
      <c r="F1561" s="254" t="s">
        <v>1044</v>
      </c>
      <c r="G1561" s="254" t="s">
        <v>1044</v>
      </c>
      <c r="H1561" s="254" t="s">
        <v>1044</v>
      </c>
      <c r="I1561" s="254" t="s">
        <v>1044</v>
      </c>
      <c r="J1561" s="254" t="s">
        <v>1044</v>
      </c>
      <c r="K1561" s="254" t="s">
        <v>1044</v>
      </c>
      <c r="L1561" s="254" t="s">
        <v>1044</v>
      </c>
      <c r="M1561" s="254" t="s">
        <v>1044</v>
      </c>
      <c r="N1561" s="254" t="s">
        <v>1044</v>
      </c>
      <c r="O1561" s="254" t="s">
        <v>1044</v>
      </c>
      <c r="P1561" s="254" t="s">
        <v>1044</v>
      </c>
      <c r="Q1561" s="52">
        <v>2</v>
      </c>
      <c r="R1561" s="255"/>
      <c r="S1561" s="255"/>
      <c r="T1561" s="255"/>
      <c r="U1561" s="255"/>
      <c r="V1561" s="255"/>
      <c r="W1561" s="255"/>
      <c r="X1561" s="255"/>
      <c r="Y1561" s="255"/>
      <c r="Z1561" s="255"/>
      <c r="AA1561" s="255"/>
      <c r="AB1561" s="255"/>
      <c r="AC1561" s="255"/>
      <c r="AD1561" s="255"/>
      <c r="AE1561" s="255"/>
      <c r="AF1561" s="52">
        <v>2</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1272</v>
      </c>
      <c r="B1562" s="254" t="s">
        <v>1272</v>
      </c>
      <c r="C1562" s="254" t="s">
        <v>1272</v>
      </c>
      <c r="D1562" s="254" t="s">
        <v>1272</v>
      </c>
      <c r="E1562" s="254" t="s">
        <v>1272</v>
      </c>
      <c r="F1562" s="254" t="s">
        <v>1272</v>
      </c>
      <c r="G1562" s="254" t="s">
        <v>1272</v>
      </c>
      <c r="H1562" s="254" t="s">
        <v>1272</v>
      </c>
      <c r="I1562" s="254" t="s">
        <v>1272</v>
      </c>
      <c r="J1562" s="254" t="s">
        <v>1272</v>
      </c>
      <c r="K1562" s="254" t="s">
        <v>1272</v>
      </c>
      <c r="L1562" s="254" t="s">
        <v>1272</v>
      </c>
      <c r="M1562" s="254" t="s">
        <v>1272</v>
      </c>
      <c r="N1562" s="254" t="s">
        <v>1272</v>
      </c>
      <c r="O1562" s="254" t="s">
        <v>1272</v>
      </c>
      <c r="P1562" s="254" t="s">
        <v>1272</v>
      </c>
      <c r="Q1562" s="52">
        <v>2</v>
      </c>
      <c r="R1562" s="255"/>
      <c r="S1562" s="255"/>
      <c r="T1562" s="255"/>
      <c r="U1562" s="255"/>
      <c r="V1562" s="255"/>
      <c r="W1562" s="255"/>
      <c r="X1562" s="255"/>
      <c r="Y1562" s="255"/>
      <c r="Z1562" s="255"/>
      <c r="AA1562" s="255"/>
      <c r="AB1562" s="255"/>
      <c r="AC1562" s="255"/>
      <c r="AD1562" s="255"/>
      <c r="AE1562" s="255"/>
      <c r="AF1562" s="52">
        <v>2</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1273</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7</v>
      </c>
      <c r="AH1570" s="261"/>
      <c r="AI1570" s="261"/>
      <c r="AJ1570" s="261"/>
      <c r="AK1570" s="261"/>
      <c r="AL1570" s="261"/>
      <c r="AM1570" s="261"/>
      <c r="AN1570" s="261"/>
      <c r="AO1570" s="261"/>
      <c r="AP1570" s="261"/>
      <c r="AQ1570" s="261"/>
      <c r="AR1570" s="261"/>
      <c r="AS1570" s="261"/>
      <c r="AT1570" s="261"/>
    </row>
    <row r="1571" spans="1:46" ht="109.2" customHeight="1" x14ac:dyDescent="0.25">
      <c r="A1571" s="254" t="s">
        <v>1019</v>
      </c>
      <c r="B1571" s="254" t="s">
        <v>1019</v>
      </c>
      <c r="C1571" s="254" t="s">
        <v>1019</v>
      </c>
      <c r="D1571" s="254" t="s">
        <v>1019</v>
      </c>
      <c r="E1571" s="254" t="s">
        <v>1019</v>
      </c>
      <c r="F1571" s="254" t="s">
        <v>1019</v>
      </c>
      <c r="G1571" s="254" t="s">
        <v>1019</v>
      </c>
      <c r="H1571" s="254" t="s">
        <v>1019</v>
      </c>
      <c r="I1571" s="254" t="s">
        <v>1019</v>
      </c>
      <c r="J1571" s="254" t="s">
        <v>1019</v>
      </c>
      <c r="K1571" s="254" t="s">
        <v>1019</v>
      </c>
      <c r="L1571" s="254" t="s">
        <v>1019</v>
      </c>
      <c r="M1571" s="254" t="s">
        <v>1019</v>
      </c>
      <c r="N1571" s="254" t="s">
        <v>1019</v>
      </c>
      <c r="O1571" s="254" t="s">
        <v>1019</v>
      </c>
      <c r="P1571" s="254" t="s">
        <v>1019</v>
      </c>
      <c r="Q1571" s="52">
        <v>2</v>
      </c>
      <c r="R1571" s="264"/>
      <c r="S1571" s="264"/>
      <c r="T1571" s="264"/>
      <c r="U1571" s="264"/>
      <c r="V1571" s="264"/>
      <c r="W1571" s="264"/>
      <c r="X1571" s="264"/>
      <c r="Y1571" s="264"/>
      <c r="Z1571" s="264"/>
      <c r="AA1571" s="264"/>
      <c r="AB1571" s="264"/>
      <c r="AC1571" s="264"/>
      <c r="AD1571" s="264"/>
      <c r="AE1571" s="264"/>
      <c r="AF1571" s="52">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1020</v>
      </c>
      <c r="B1572" s="254" t="s">
        <v>1020</v>
      </c>
      <c r="C1572" s="254" t="s">
        <v>1020</v>
      </c>
      <c r="D1572" s="254" t="s">
        <v>1020</v>
      </c>
      <c r="E1572" s="254" t="s">
        <v>1020</v>
      </c>
      <c r="F1572" s="254" t="s">
        <v>1020</v>
      </c>
      <c r="G1572" s="254" t="s">
        <v>1020</v>
      </c>
      <c r="H1572" s="254" t="s">
        <v>1020</v>
      </c>
      <c r="I1572" s="254" t="s">
        <v>1020</v>
      </c>
      <c r="J1572" s="254" t="s">
        <v>1020</v>
      </c>
      <c r="K1572" s="254" t="s">
        <v>1020</v>
      </c>
      <c r="L1572" s="254" t="s">
        <v>1020</v>
      </c>
      <c r="M1572" s="254" t="s">
        <v>1020</v>
      </c>
      <c r="N1572" s="254" t="s">
        <v>1020</v>
      </c>
      <c r="O1572" s="254" t="s">
        <v>1020</v>
      </c>
      <c r="P1572" s="254" t="s">
        <v>1020</v>
      </c>
      <c r="Q1572" s="52">
        <v>2</v>
      </c>
      <c r="R1572" s="256"/>
      <c r="S1572" s="256"/>
      <c r="T1572" s="256"/>
      <c r="U1572" s="256"/>
      <c r="V1572" s="256"/>
      <c r="W1572" s="256"/>
      <c r="X1572" s="256"/>
      <c r="Y1572" s="256"/>
      <c r="Z1572" s="256"/>
      <c r="AA1572" s="256"/>
      <c r="AB1572" s="256"/>
      <c r="AC1572" s="256"/>
      <c r="AD1572" s="256"/>
      <c r="AE1572" s="256"/>
      <c r="AF1572" s="52">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1274</v>
      </c>
      <c r="B1573" s="254" t="s">
        <v>1274</v>
      </c>
      <c r="C1573" s="254" t="s">
        <v>1274</v>
      </c>
      <c r="D1573" s="254" t="s">
        <v>1274</v>
      </c>
      <c r="E1573" s="254" t="s">
        <v>1274</v>
      </c>
      <c r="F1573" s="254" t="s">
        <v>1274</v>
      </c>
      <c r="G1573" s="254" t="s">
        <v>1274</v>
      </c>
      <c r="H1573" s="254" t="s">
        <v>1274</v>
      </c>
      <c r="I1573" s="254" t="s">
        <v>1274</v>
      </c>
      <c r="J1573" s="254" t="s">
        <v>1274</v>
      </c>
      <c r="K1573" s="254" t="s">
        <v>1274</v>
      </c>
      <c r="L1573" s="254" t="s">
        <v>1274</v>
      </c>
      <c r="M1573" s="254" t="s">
        <v>1274</v>
      </c>
      <c r="N1573" s="254" t="s">
        <v>1274</v>
      </c>
      <c r="O1573" s="254" t="s">
        <v>1274</v>
      </c>
      <c r="P1573" s="254" t="s">
        <v>1274</v>
      </c>
      <c r="Q1573" s="52">
        <v>2</v>
      </c>
      <c r="R1573" s="256"/>
      <c r="S1573" s="256"/>
      <c r="T1573" s="256"/>
      <c r="U1573" s="256"/>
      <c r="V1573" s="256"/>
      <c r="W1573" s="256"/>
      <c r="X1573" s="256"/>
      <c r="Y1573" s="256"/>
      <c r="Z1573" s="256"/>
      <c r="AA1573" s="256"/>
      <c r="AB1573" s="256"/>
      <c r="AC1573" s="256"/>
      <c r="AD1573" s="256"/>
      <c r="AE1573" s="256"/>
      <c r="AF1573" s="52">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1275</v>
      </c>
      <c r="B1574" s="254" t="s">
        <v>1275</v>
      </c>
      <c r="C1574" s="254" t="s">
        <v>1275</v>
      </c>
      <c r="D1574" s="254" t="s">
        <v>1275</v>
      </c>
      <c r="E1574" s="254" t="s">
        <v>1275</v>
      </c>
      <c r="F1574" s="254" t="s">
        <v>1275</v>
      </c>
      <c r="G1574" s="254" t="s">
        <v>1275</v>
      </c>
      <c r="H1574" s="254" t="s">
        <v>1275</v>
      </c>
      <c r="I1574" s="254" t="s">
        <v>1275</v>
      </c>
      <c r="J1574" s="254" t="s">
        <v>1275</v>
      </c>
      <c r="K1574" s="254" t="s">
        <v>1275</v>
      </c>
      <c r="L1574" s="254" t="s">
        <v>1275</v>
      </c>
      <c r="M1574" s="254" t="s">
        <v>1275</v>
      </c>
      <c r="N1574" s="254" t="s">
        <v>1275</v>
      </c>
      <c r="O1574" s="254" t="s">
        <v>1275</v>
      </c>
      <c r="P1574" s="254" t="s">
        <v>1275</v>
      </c>
      <c r="Q1574" s="52">
        <v>2</v>
      </c>
      <c r="R1574" s="256"/>
      <c r="S1574" s="256"/>
      <c r="T1574" s="256"/>
      <c r="U1574" s="256"/>
      <c r="V1574" s="256"/>
      <c r="W1574" s="256"/>
      <c r="X1574" s="256"/>
      <c r="Y1574" s="256"/>
      <c r="Z1574" s="256"/>
      <c r="AA1574" s="256"/>
      <c r="AB1574" s="256"/>
      <c r="AC1574" s="256"/>
      <c r="AD1574" s="256"/>
      <c r="AE1574" s="256"/>
      <c r="AF1574" s="52">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1276</v>
      </c>
      <c r="B1575" s="255" t="s">
        <v>1276</v>
      </c>
      <c r="C1575" s="255" t="s">
        <v>1276</v>
      </c>
      <c r="D1575" s="255" t="s">
        <v>1276</v>
      </c>
      <c r="E1575" s="255" t="s">
        <v>1276</v>
      </c>
      <c r="F1575" s="255" t="s">
        <v>1276</v>
      </c>
      <c r="G1575" s="255" t="s">
        <v>1276</v>
      </c>
      <c r="H1575" s="255" t="s">
        <v>1276</v>
      </c>
      <c r="I1575" s="255" t="s">
        <v>1276</v>
      </c>
      <c r="J1575" s="255" t="s">
        <v>1276</v>
      </c>
      <c r="K1575" s="255" t="s">
        <v>1276</v>
      </c>
      <c r="L1575" s="255" t="s">
        <v>1276</v>
      </c>
      <c r="M1575" s="255" t="s">
        <v>1276</v>
      </c>
      <c r="N1575" s="255" t="s">
        <v>1276</v>
      </c>
      <c r="O1575" s="255" t="s">
        <v>1276</v>
      </c>
      <c r="P1575" s="255" t="s">
        <v>1276</v>
      </c>
      <c r="Q1575" s="52">
        <v>2</v>
      </c>
      <c r="R1575" s="256"/>
      <c r="S1575" s="256"/>
      <c r="T1575" s="256"/>
      <c r="U1575" s="256"/>
      <c r="V1575" s="256"/>
      <c r="W1575" s="256"/>
      <c r="X1575" s="256"/>
      <c r="Y1575" s="256"/>
      <c r="Z1575" s="256"/>
      <c r="AA1575" s="256"/>
      <c r="AB1575" s="256"/>
      <c r="AC1575" s="256"/>
      <c r="AD1575" s="256"/>
      <c r="AE1575" s="256"/>
      <c r="AF1575" s="52">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1277</v>
      </c>
      <c r="B1576" s="255" t="s">
        <v>1277</v>
      </c>
      <c r="C1576" s="255" t="s">
        <v>1277</v>
      </c>
      <c r="D1576" s="255" t="s">
        <v>1277</v>
      </c>
      <c r="E1576" s="255" t="s">
        <v>1277</v>
      </c>
      <c r="F1576" s="255" t="s">
        <v>1277</v>
      </c>
      <c r="G1576" s="255" t="s">
        <v>1277</v>
      </c>
      <c r="H1576" s="255" t="s">
        <v>1277</v>
      </c>
      <c r="I1576" s="255" t="s">
        <v>1277</v>
      </c>
      <c r="J1576" s="255" t="s">
        <v>1277</v>
      </c>
      <c r="K1576" s="255" t="s">
        <v>1277</v>
      </c>
      <c r="L1576" s="255" t="s">
        <v>1277</v>
      </c>
      <c r="M1576" s="255" t="s">
        <v>1277</v>
      </c>
      <c r="N1576" s="255" t="s">
        <v>1277</v>
      </c>
      <c r="O1576" s="255" t="s">
        <v>1277</v>
      </c>
      <c r="P1576" s="255" t="s">
        <v>1277</v>
      </c>
      <c r="Q1576" s="52">
        <v>2</v>
      </c>
      <c r="R1576" s="255"/>
      <c r="S1576" s="255"/>
      <c r="T1576" s="255"/>
      <c r="U1576" s="255"/>
      <c r="V1576" s="255"/>
      <c r="W1576" s="255"/>
      <c r="X1576" s="255"/>
      <c r="Y1576" s="255"/>
      <c r="Z1576" s="255"/>
      <c r="AA1576" s="255"/>
      <c r="AB1576" s="255"/>
      <c r="AC1576" s="255"/>
      <c r="AD1576" s="255"/>
      <c r="AE1576" s="255"/>
      <c r="AF1576" s="52">
        <v>2</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1278</v>
      </c>
      <c r="B1577" s="254" t="s">
        <v>1278</v>
      </c>
      <c r="C1577" s="254" t="s">
        <v>1278</v>
      </c>
      <c r="D1577" s="254" t="s">
        <v>1278</v>
      </c>
      <c r="E1577" s="254" t="s">
        <v>1278</v>
      </c>
      <c r="F1577" s="254" t="s">
        <v>1278</v>
      </c>
      <c r="G1577" s="254" t="s">
        <v>1278</v>
      </c>
      <c r="H1577" s="254" t="s">
        <v>1278</v>
      </c>
      <c r="I1577" s="254" t="s">
        <v>1278</v>
      </c>
      <c r="J1577" s="254" t="s">
        <v>1278</v>
      </c>
      <c r="K1577" s="254" t="s">
        <v>1278</v>
      </c>
      <c r="L1577" s="254" t="s">
        <v>1278</v>
      </c>
      <c r="M1577" s="254" t="s">
        <v>1278</v>
      </c>
      <c r="N1577" s="254" t="s">
        <v>1278</v>
      </c>
      <c r="O1577" s="254" t="s">
        <v>1278</v>
      </c>
      <c r="P1577" s="254" t="s">
        <v>1278</v>
      </c>
      <c r="Q1577" s="52">
        <v>2</v>
      </c>
      <c r="R1577" s="255"/>
      <c r="S1577" s="255"/>
      <c r="T1577" s="255"/>
      <c r="U1577" s="255"/>
      <c r="V1577" s="255"/>
      <c r="W1577" s="255"/>
      <c r="X1577" s="255"/>
      <c r="Y1577" s="255"/>
      <c r="Z1577" s="255"/>
      <c r="AA1577" s="255"/>
      <c r="AB1577" s="255"/>
      <c r="AC1577" s="255"/>
      <c r="AD1577" s="255"/>
      <c r="AE1577" s="255"/>
      <c r="AF1577" s="52">
        <v>2</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1279</v>
      </c>
      <c r="B1578" s="254" t="s">
        <v>1279</v>
      </c>
      <c r="C1578" s="254" t="s">
        <v>1279</v>
      </c>
      <c r="D1578" s="254" t="s">
        <v>1279</v>
      </c>
      <c r="E1578" s="254" t="s">
        <v>1279</v>
      </c>
      <c r="F1578" s="254" t="s">
        <v>1279</v>
      </c>
      <c r="G1578" s="254" t="s">
        <v>1279</v>
      </c>
      <c r="H1578" s="254" t="s">
        <v>1279</v>
      </c>
      <c r="I1578" s="254" t="s">
        <v>1279</v>
      </c>
      <c r="J1578" s="254" t="s">
        <v>1279</v>
      </c>
      <c r="K1578" s="254" t="s">
        <v>1279</v>
      </c>
      <c r="L1578" s="254" t="s">
        <v>1279</v>
      </c>
      <c r="M1578" s="254" t="s">
        <v>1279</v>
      </c>
      <c r="N1578" s="254" t="s">
        <v>1279</v>
      </c>
      <c r="O1578" s="254" t="s">
        <v>1279</v>
      </c>
      <c r="P1578" s="254" t="s">
        <v>1279</v>
      </c>
      <c r="Q1578" s="52">
        <v>2</v>
      </c>
      <c r="R1578" s="255"/>
      <c r="S1578" s="255"/>
      <c r="T1578" s="255"/>
      <c r="U1578" s="255"/>
      <c r="V1578" s="255"/>
      <c r="W1578" s="255"/>
      <c r="X1578" s="255"/>
      <c r="Y1578" s="255"/>
      <c r="Z1578" s="255"/>
      <c r="AA1578" s="255"/>
      <c r="AB1578" s="255"/>
      <c r="AC1578" s="255"/>
      <c r="AD1578" s="255"/>
      <c r="AE1578" s="255"/>
      <c r="AF1578" s="52">
        <v>2</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1280</v>
      </c>
      <c r="B1579" s="254" t="s">
        <v>1280</v>
      </c>
      <c r="C1579" s="254" t="s">
        <v>1280</v>
      </c>
      <c r="D1579" s="254" t="s">
        <v>1280</v>
      </c>
      <c r="E1579" s="254" t="s">
        <v>1280</v>
      </c>
      <c r="F1579" s="254" t="s">
        <v>1280</v>
      </c>
      <c r="G1579" s="254" t="s">
        <v>1280</v>
      </c>
      <c r="H1579" s="254" t="s">
        <v>1280</v>
      </c>
      <c r="I1579" s="254" t="s">
        <v>1280</v>
      </c>
      <c r="J1579" s="254" t="s">
        <v>1280</v>
      </c>
      <c r="K1579" s="254" t="s">
        <v>1280</v>
      </c>
      <c r="L1579" s="254" t="s">
        <v>1280</v>
      </c>
      <c r="M1579" s="254" t="s">
        <v>1280</v>
      </c>
      <c r="N1579" s="254" t="s">
        <v>1280</v>
      </c>
      <c r="O1579" s="254" t="s">
        <v>1280</v>
      </c>
      <c r="P1579" s="254" t="s">
        <v>1280</v>
      </c>
      <c r="Q1579" s="52">
        <v>2</v>
      </c>
      <c r="R1579" s="256"/>
      <c r="S1579" s="256"/>
      <c r="T1579" s="256"/>
      <c r="U1579" s="256"/>
      <c r="V1579" s="256"/>
      <c r="W1579" s="256"/>
      <c r="X1579" s="256"/>
      <c r="Y1579" s="256"/>
      <c r="Z1579" s="256"/>
      <c r="AA1579" s="256"/>
      <c r="AB1579" s="256"/>
      <c r="AC1579" s="256"/>
      <c r="AD1579" s="256"/>
      <c r="AE1579" s="256"/>
      <c r="AF1579" s="52">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1281</v>
      </c>
      <c r="B1580" s="254"/>
      <c r="C1580" s="254"/>
      <c r="D1580" s="254"/>
      <c r="E1580" s="254"/>
      <c r="F1580" s="254"/>
      <c r="G1580" s="254"/>
      <c r="H1580" s="254"/>
      <c r="I1580" s="254"/>
      <c r="J1580" s="254"/>
      <c r="K1580" s="254"/>
      <c r="L1580" s="254"/>
      <c r="M1580" s="254"/>
      <c r="N1580" s="254"/>
      <c r="O1580" s="254"/>
      <c r="P1580" s="254"/>
      <c r="Q1580" s="52">
        <v>2</v>
      </c>
      <c r="R1580" s="256"/>
      <c r="S1580" s="256"/>
      <c r="T1580" s="256"/>
      <c r="U1580" s="256"/>
      <c r="V1580" s="256"/>
      <c r="W1580" s="256"/>
      <c r="X1580" s="256"/>
      <c r="Y1580" s="256"/>
      <c r="Z1580" s="256"/>
      <c r="AA1580" s="256"/>
      <c r="AB1580" s="256"/>
      <c r="AC1580" s="256"/>
      <c r="AD1580" s="256"/>
      <c r="AE1580" s="256"/>
      <c r="AF1580" s="52">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1282</v>
      </c>
      <c r="B1581" s="254" t="s">
        <v>1282</v>
      </c>
      <c r="C1581" s="254" t="s">
        <v>1282</v>
      </c>
      <c r="D1581" s="254" t="s">
        <v>1282</v>
      </c>
      <c r="E1581" s="254" t="s">
        <v>1282</v>
      </c>
      <c r="F1581" s="254" t="s">
        <v>1282</v>
      </c>
      <c r="G1581" s="254" t="s">
        <v>1282</v>
      </c>
      <c r="H1581" s="254" t="s">
        <v>1282</v>
      </c>
      <c r="I1581" s="254" t="s">
        <v>1282</v>
      </c>
      <c r="J1581" s="254" t="s">
        <v>1282</v>
      </c>
      <c r="K1581" s="254" t="s">
        <v>1282</v>
      </c>
      <c r="L1581" s="254" t="s">
        <v>1282</v>
      </c>
      <c r="M1581" s="254" t="s">
        <v>1282</v>
      </c>
      <c r="N1581" s="254" t="s">
        <v>1282</v>
      </c>
      <c r="O1581" s="254" t="s">
        <v>1282</v>
      </c>
      <c r="P1581" s="254" t="s">
        <v>1282</v>
      </c>
      <c r="Q1581" s="52">
        <v>2</v>
      </c>
      <c r="R1581" s="256"/>
      <c r="S1581" s="256"/>
      <c r="T1581" s="256"/>
      <c r="U1581" s="256"/>
      <c r="V1581" s="256"/>
      <c r="W1581" s="256"/>
      <c r="X1581" s="256"/>
      <c r="Y1581" s="256"/>
      <c r="Z1581" s="256"/>
      <c r="AA1581" s="256"/>
      <c r="AB1581" s="256"/>
      <c r="AC1581" s="256"/>
      <c r="AD1581" s="256"/>
      <c r="AE1581" s="256"/>
      <c r="AF1581" s="52">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1283</v>
      </c>
      <c r="B1582" s="255" t="s">
        <v>1283</v>
      </c>
      <c r="C1582" s="255" t="s">
        <v>1283</v>
      </c>
      <c r="D1582" s="255" t="s">
        <v>1283</v>
      </c>
      <c r="E1582" s="255" t="s">
        <v>1283</v>
      </c>
      <c r="F1582" s="255" t="s">
        <v>1283</v>
      </c>
      <c r="G1582" s="255" t="s">
        <v>1283</v>
      </c>
      <c r="H1582" s="255" t="s">
        <v>1283</v>
      </c>
      <c r="I1582" s="255" t="s">
        <v>1283</v>
      </c>
      <c r="J1582" s="255" t="s">
        <v>1283</v>
      </c>
      <c r="K1582" s="255" t="s">
        <v>1283</v>
      </c>
      <c r="L1582" s="255" t="s">
        <v>1283</v>
      </c>
      <c r="M1582" s="255" t="s">
        <v>1283</v>
      </c>
      <c r="N1582" s="255" t="s">
        <v>1283</v>
      </c>
      <c r="O1582" s="255" t="s">
        <v>1283</v>
      </c>
      <c r="P1582" s="255" t="s">
        <v>1283</v>
      </c>
      <c r="Q1582" s="52">
        <v>2</v>
      </c>
      <c r="R1582" s="256"/>
      <c r="S1582" s="256"/>
      <c r="T1582" s="256"/>
      <c r="U1582" s="256"/>
      <c r="V1582" s="256"/>
      <c r="W1582" s="256"/>
      <c r="X1582" s="256"/>
      <c r="Y1582" s="256"/>
      <c r="Z1582" s="256"/>
      <c r="AA1582" s="256"/>
      <c r="AB1582" s="256"/>
      <c r="AC1582" s="256"/>
      <c r="AD1582" s="256"/>
      <c r="AE1582" s="256"/>
      <c r="AF1582" s="52">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1284</v>
      </c>
      <c r="B1583" s="255" t="s">
        <v>1284</v>
      </c>
      <c r="C1583" s="255" t="s">
        <v>1284</v>
      </c>
      <c r="D1583" s="255" t="s">
        <v>1284</v>
      </c>
      <c r="E1583" s="255" t="s">
        <v>1284</v>
      </c>
      <c r="F1583" s="255" t="s">
        <v>1284</v>
      </c>
      <c r="G1583" s="255" t="s">
        <v>1284</v>
      </c>
      <c r="H1583" s="255" t="s">
        <v>1284</v>
      </c>
      <c r="I1583" s="255" t="s">
        <v>1284</v>
      </c>
      <c r="J1583" s="255" t="s">
        <v>1284</v>
      </c>
      <c r="K1583" s="255" t="s">
        <v>1284</v>
      </c>
      <c r="L1583" s="255" t="s">
        <v>1284</v>
      </c>
      <c r="M1583" s="255" t="s">
        <v>1284</v>
      </c>
      <c r="N1583" s="255" t="s">
        <v>1284</v>
      </c>
      <c r="O1583" s="255" t="s">
        <v>1284</v>
      </c>
      <c r="P1583" s="255" t="s">
        <v>1284</v>
      </c>
      <c r="Q1583" s="52">
        <v>2</v>
      </c>
      <c r="R1583" s="255"/>
      <c r="S1583" s="255"/>
      <c r="T1583" s="255"/>
      <c r="U1583" s="255"/>
      <c r="V1583" s="255"/>
      <c r="W1583" s="255"/>
      <c r="X1583" s="255"/>
      <c r="Y1583" s="255"/>
      <c r="Z1583" s="255"/>
      <c r="AA1583" s="255"/>
      <c r="AB1583" s="255"/>
      <c r="AC1583" s="255"/>
      <c r="AD1583" s="255"/>
      <c r="AE1583" s="255"/>
      <c r="AF1583" s="52">
        <v>2</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1285</v>
      </c>
      <c r="B1584" s="254"/>
      <c r="C1584" s="254"/>
      <c r="D1584" s="254"/>
      <c r="E1584" s="254"/>
      <c r="F1584" s="254"/>
      <c r="G1584" s="254"/>
      <c r="H1584" s="254"/>
      <c r="I1584" s="254"/>
      <c r="J1584" s="254"/>
      <c r="K1584" s="254"/>
      <c r="L1584" s="254"/>
      <c r="M1584" s="254"/>
      <c r="N1584" s="254"/>
      <c r="O1584" s="254"/>
      <c r="P1584" s="254"/>
      <c r="Q1584" s="52">
        <v>2</v>
      </c>
      <c r="R1584" s="255"/>
      <c r="S1584" s="255"/>
      <c r="T1584" s="255"/>
      <c r="U1584" s="255"/>
      <c r="V1584" s="255"/>
      <c r="W1584" s="255"/>
      <c r="X1584" s="255"/>
      <c r="Y1584" s="255"/>
      <c r="Z1584" s="255"/>
      <c r="AA1584" s="255"/>
      <c r="AB1584" s="255"/>
      <c r="AC1584" s="255"/>
      <c r="AD1584" s="255"/>
      <c r="AE1584" s="255"/>
      <c r="AF1584" s="52">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1286</v>
      </c>
      <c r="B1585" s="254" t="s">
        <v>1286</v>
      </c>
      <c r="C1585" s="254" t="s">
        <v>1286</v>
      </c>
      <c r="D1585" s="254" t="s">
        <v>1286</v>
      </c>
      <c r="E1585" s="254" t="s">
        <v>1286</v>
      </c>
      <c r="F1585" s="254" t="s">
        <v>1286</v>
      </c>
      <c r="G1585" s="254" t="s">
        <v>1286</v>
      </c>
      <c r="H1585" s="254" t="s">
        <v>1286</v>
      </c>
      <c r="I1585" s="254" t="s">
        <v>1286</v>
      </c>
      <c r="J1585" s="254" t="s">
        <v>1286</v>
      </c>
      <c r="K1585" s="254" t="s">
        <v>1286</v>
      </c>
      <c r="L1585" s="254" t="s">
        <v>1286</v>
      </c>
      <c r="M1585" s="254" t="s">
        <v>1286</v>
      </c>
      <c r="N1585" s="254" t="s">
        <v>1286</v>
      </c>
      <c r="O1585" s="254" t="s">
        <v>1286</v>
      </c>
      <c r="P1585" s="254" t="s">
        <v>1286</v>
      </c>
      <c r="Q1585" s="52">
        <v>2</v>
      </c>
      <c r="R1585" s="256"/>
      <c r="S1585" s="256"/>
      <c r="T1585" s="256"/>
      <c r="U1585" s="256"/>
      <c r="V1585" s="256"/>
      <c r="W1585" s="256"/>
      <c r="X1585" s="256"/>
      <c r="Y1585" s="256"/>
      <c r="Z1585" s="256"/>
      <c r="AA1585" s="256"/>
      <c r="AB1585" s="256"/>
      <c r="AC1585" s="256"/>
      <c r="AD1585" s="256"/>
      <c r="AE1585" s="256"/>
      <c r="AF1585" s="52">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1287</v>
      </c>
      <c r="B1586" s="254" t="s">
        <v>1287</v>
      </c>
      <c r="C1586" s="254" t="s">
        <v>1287</v>
      </c>
      <c r="D1586" s="254" t="s">
        <v>1287</v>
      </c>
      <c r="E1586" s="254" t="s">
        <v>1287</v>
      </c>
      <c r="F1586" s="254" t="s">
        <v>1287</v>
      </c>
      <c r="G1586" s="254" t="s">
        <v>1287</v>
      </c>
      <c r="H1586" s="254" t="s">
        <v>1287</v>
      </c>
      <c r="I1586" s="254" t="s">
        <v>1287</v>
      </c>
      <c r="J1586" s="254" t="s">
        <v>1287</v>
      </c>
      <c r="K1586" s="254" t="s">
        <v>1287</v>
      </c>
      <c r="L1586" s="254" t="s">
        <v>1287</v>
      </c>
      <c r="M1586" s="254" t="s">
        <v>1287</v>
      </c>
      <c r="N1586" s="254" t="s">
        <v>1287</v>
      </c>
      <c r="O1586" s="254" t="s">
        <v>1287</v>
      </c>
      <c r="P1586" s="254" t="s">
        <v>1287</v>
      </c>
      <c r="Q1586" s="52">
        <v>2</v>
      </c>
      <c r="R1586" s="256"/>
      <c r="S1586" s="256"/>
      <c r="T1586" s="256"/>
      <c r="U1586" s="256"/>
      <c r="V1586" s="256"/>
      <c r="W1586" s="256"/>
      <c r="X1586" s="256"/>
      <c r="Y1586" s="256"/>
      <c r="Z1586" s="256"/>
      <c r="AA1586" s="256"/>
      <c r="AB1586" s="256"/>
      <c r="AC1586" s="256"/>
      <c r="AD1586" s="256"/>
      <c r="AE1586" s="256"/>
      <c r="AF1586" s="52">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1288</v>
      </c>
      <c r="B1587" s="255"/>
      <c r="C1587" s="255"/>
      <c r="D1587" s="255"/>
      <c r="E1587" s="255"/>
      <c r="F1587" s="255"/>
      <c r="G1587" s="255"/>
      <c r="H1587" s="255"/>
      <c r="I1587" s="255"/>
      <c r="J1587" s="255"/>
      <c r="K1587" s="255"/>
      <c r="L1587" s="255"/>
      <c r="M1587" s="255"/>
      <c r="N1587" s="255"/>
      <c r="O1587" s="255"/>
      <c r="P1587" s="255"/>
      <c r="Q1587" s="52">
        <v>2</v>
      </c>
      <c r="R1587" s="256"/>
      <c r="S1587" s="256"/>
      <c r="T1587" s="256"/>
      <c r="U1587" s="256"/>
      <c r="V1587" s="256"/>
      <c r="W1587" s="256"/>
      <c r="X1587" s="256"/>
      <c r="Y1587" s="256"/>
      <c r="Z1587" s="256"/>
      <c r="AA1587" s="256"/>
      <c r="AB1587" s="256"/>
      <c r="AC1587" s="256"/>
      <c r="AD1587" s="256"/>
      <c r="AE1587" s="256"/>
      <c r="AF1587" s="52">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1289</v>
      </c>
      <c r="B1588" s="254" t="s">
        <v>1289</v>
      </c>
      <c r="C1588" s="254" t="s">
        <v>1289</v>
      </c>
      <c r="D1588" s="254" t="s">
        <v>1289</v>
      </c>
      <c r="E1588" s="254" t="s">
        <v>1289</v>
      </c>
      <c r="F1588" s="254" t="s">
        <v>1289</v>
      </c>
      <c r="G1588" s="254" t="s">
        <v>1289</v>
      </c>
      <c r="H1588" s="254" t="s">
        <v>1289</v>
      </c>
      <c r="I1588" s="254" t="s">
        <v>1289</v>
      </c>
      <c r="J1588" s="254" t="s">
        <v>1289</v>
      </c>
      <c r="K1588" s="254" t="s">
        <v>1289</v>
      </c>
      <c r="L1588" s="254" t="s">
        <v>1289</v>
      </c>
      <c r="M1588" s="254" t="s">
        <v>1289</v>
      </c>
      <c r="N1588" s="254" t="s">
        <v>1289</v>
      </c>
      <c r="O1588" s="254" t="s">
        <v>1289</v>
      </c>
      <c r="P1588" s="254" t="s">
        <v>1289</v>
      </c>
      <c r="Q1588" s="52">
        <v>2</v>
      </c>
      <c r="R1588" s="255"/>
      <c r="S1588" s="255"/>
      <c r="T1588" s="255"/>
      <c r="U1588" s="255"/>
      <c r="V1588" s="255"/>
      <c r="W1588" s="255"/>
      <c r="X1588" s="255"/>
      <c r="Y1588" s="255"/>
      <c r="Z1588" s="255"/>
      <c r="AA1588" s="255"/>
      <c r="AB1588" s="255"/>
      <c r="AC1588" s="255"/>
      <c r="AD1588" s="255"/>
      <c r="AE1588" s="255"/>
      <c r="AF1588" s="52">
        <v>2</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1290</v>
      </c>
      <c r="B1589" s="254" t="s">
        <v>1290</v>
      </c>
      <c r="C1589" s="254" t="s">
        <v>1290</v>
      </c>
      <c r="D1589" s="254" t="s">
        <v>1290</v>
      </c>
      <c r="E1589" s="254" t="s">
        <v>1290</v>
      </c>
      <c r="F1589" s="254" t="s">
        <v>1290</v>
      </c>
      <c r="G1589" s="254" t="s">
        <v>1290</v>
      </c>
      <c r="H1589" s="254" t="s">
        <v>1290</v>
      </c>
      <c r="I1589" s="254" t="s">
        <v>1290</v>
      </c>
      <c r="J1589" s="254" t="s">
        <v>1290</v>
      </c>
      <c r="K1589" s="254" t="s">
        <v>1290</v>
      </c>
      <c r="L1589" s="254" t="s">
        <v>1290</v>
      </c>
      <c r="M1589" s="254" t="s">
        <v>1290</v>
      </c>
      <c r="N1589" s="254" t="s">
        <v>1290</v>
      </c>
      <c r="O1589" s="254" t="s">
        <v>1290</v>
      </c>
      <c r="P1589" s="254" t="s">
        <v>1290</v>
      </c>
      <c r="Q1589" s="52">
        <v>2</v>
      </c>
      <c r="R1589" s="256"/>
      <c r="S1589" s="256"/>
      <c r="T1589" s="256"/>
      <c r="U1589" s="256"/>
      <c r="V1589" s="256"/>
      <c r="W1589" s="256"/>
      <c r="X1589" s="256"/>
      <c r="Y1589" s="256"/>
      <c r="Z1589" s="256"/>
      <c r="AA1589" s="256"/>
      <c r="AB1589" s="256"/>
      <c r="AC1589" s="256"/>
      <c r="AD1589" s="256"/>
      <c r="AE1589" s="256"/>
      <c r="AF1589" s="52">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1291</v>
      </c>
      <c r="B1590" s="254" t="s">
        <v>1291</v>
      </c>
      <c r="C1590" s="254" t="s">
        <v>1291</v>
      </c>
      <c r="D1590" s="254" t="s">
        <v>1291</v>
      </c>
      <c r="E1590" s="254" t="s">
        <v>1291</v>
      </c>
      <c r="F1590" s="254" t="s">
        <v>1291</v>
      </c>
      <c r="G1590" s="254" t="s">
        <v>1291</v>
      </c>
      <c r="H1590" s="254" t="s">
        <v>1291</v>
      </c>
      <c r="I1590" s="254" t="s">
        <v>1291</v>
      </c>
      <c r="J1590" s="254" t="s">
        <v>1291</v>
      </c>
      <c r="K1590" s="254" t="s">
        <v>1291</v>
      </c>
      <c r="L1590" s="254" t="s">
        <v>1291</v>
      </c>
      <c r="M1590" s="254" t="s">
        <v>1291</v>
      </c>
      <c r="N1590" s="254" t="s">
        <v>1291</v>
      </c>
      <c r="O1590" s="254" t="s">
        <v>1291</v>
      </c>
      <c r="P1590" s="254" t="s">
        <v>1291</v>
      </c>
      <c r="Q1590" s="52">
        <v>2</v>
      </c>
      <c r="R1590" s="256"/>
      <c r="S1590" s="256"/>
      <c r="T1590" s="256"/>
      <c r="U1590" s="256"/>
      <c r="V1590" s="256"/>
      <c r="W1590" s="256"/>
      <c r="X1590" s="256"/>
      <c r="Y1590" s="256"/>
      <c r="Z1590" s="256"/>
      <c r="AA1590" s="256"/>
      <c r="AB1590" s="256"/>
      <c r="AC1590" s="256"/>
      <c r="AD1590" s="256"/>
      <c r="AE1590" s="256"/>
      <c r="AF1590" s="52">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1292</v>
      </c>
      <c r="B1591" s="254"/>
      <c r="C1591" s="254"/>
      <c r="D1591" s="254"/>
      <c r="E1591" s="254"/>
      <c r="F1591" s="254"/>
      <c r="G1591" s="254"/>
      <c r="H1591" s="254"/>
      <c r="I1591" s="254"/>
      <c r="J1591" s="254"/>
      <c r="K1591" s="254"/>
      <c r="L1591" s="254"/>
      <c r="M1591" s="254"/>
      <c r="N1591" s="254"/>
      <c r="O1591" s="254"/>
      <c r="P1591" s="254"/>
      <c r="Q1591" s="52">
        <v>2</v>
      </c>
      <c r="R1591" s="256"/>
      <c r="S1591" s="256"/>
      <c r="T1591" s="256"/>
      <c r="U1591" s="256"/>
      <c r="V1591" s="256"/>
      <c r="W1591" s="256"/>
      <c r="X1591" s="256"/>
      <c r="Y1591" s="256"/>
      <c r="Z1591" s="256"/>
      <c r="AA1591" s="256"/>
      <c r="AB1591" s="256"/>
      <c r="AC1591" s="256"/>
      <c r="AD1591" s="256"/>
      <c r="AE1591" s="256"/>
      <c r="AF1591" s="52">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1293</v>
      </c>
      <c r="B1592" s="255" t="s">
        <v>1293</v>
      </c>
      <c r="C1592" s="255" t="s">
        <v>1293</v>
      </c>
      <c r="D1592" s="255" t="s">
        <v>1293</v>
      </c>
      <c r="E1592" s="255" t="s">
        <v>1293</v>
      </c>
      <c r="F1592" s="255" t="s">
        <v>1293</v>
      </c>
      <c r="G1592" s="255" t="s">
        <v>1293</v>
      </c>
      <c r="H1592" s="255" t="s">
        <v>1293</v>
      </c>
      <c r="I1592" s="255" t="s">
        <v>1293</v>
      </c>
      <c r="J1592" s="255" t="s">
        <v>1293</v>
      </c>
      <c r="K1592" s="255" t="s">
        <v>1293</v>
      </c>
      <c r="L1592" s="255" t="s">
        <v>1293</v>
      </c>
      <c r="M1592" s="255" t="s">
        <v>1293</v>
      </c>
      <c r="N1592" s="255" t="s">
        <v>1293</v>
      </c>
      <c r="O1592" s="255" t="s">
        <v>1293</v>
      </c>
      <c r="P1592" s="255" t="s">
        <v>1293</v>
      </c>
      <c r="Q1592" s="52">
        <v>2</v>
      </c>
      <c r="R1592" s="256"/>
      <c r="S1592" s="256"/>
      <c r="T1592" s="256"/>
      <c r="U1592" s="256"/>
      <c r="V1592" s="256"/>
      <c r="W1592" s="256"/>
      <c r="X1592" s="256"/>
      <c r="Y1592" s="256"/>
      <c r="Z1592" s="256"/>
      <c r="AA1592" s="256"/>
      <c r="AB1592" s="256"/>
      <c r="AC1592" s="256"/>
      <c r="AD1592" s="256"/>
      <c r="AE1592" s="256"/>
      <c r="AF1592" s="52">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1294</v>
      </c>
      <c r="B1593" s="255" t="s">
        <v>1294</v>
      </c>
      <c r="C1593" s="255" t="s">
        <v>1294</v>
      </c>
      <c r="D1593" s="255" t="s">
        <v>1294</v>
      </c>
      <c r="E1593" s="255" t="s">
        <v>1294</v>
      </c>
      <c r="F1593" s="255" t="s">
        <v>1294</v>
      </c>
      <c r="G1593" s="255" t="s">
        <v>1294</v>
      </c>
      <c r="H1593" s="255" t="s">
        <v>1294</v>
      </c>
      <c r="I1593" s="255" t="s">
        <v>1294</v>
      </c>
      <c r="J1593" s="255" t="s">
        <v>1294</v>
      </c>
      <c r="K1593" s="255" t="s">
        <v>1294</v>
      </c>
      <c r="L1593" s="255" t="s">
        <v>1294</v>
      </c>
      <c r="M1593" s="255" t="s">
        <v>1294</v>
      </c>
      <c r="N1593" s="255" t="s">
        <v>1294</v>
      </c>
      <c r="O1593" s="255" t="s">
        <v>1294</v>
      </c>
      <c r="P1593" s="255" t="s">
        <v>1294</v>
      </c>
      <c r="Q1593" s="52">
        <v>2</v>
      </c>
      <c r="R1593" s="255"/>
      <c r="S1593" s="255"/>
      <c r="T1593" s="255"/>
      <c r="U1593" s="255"/>
      <c r="V1593" s="255"/>
      <c r="W1593" s="255"/>
      <c r="X1593" s="255"/>
      <c r="Y1593" s="255"/>
      <c r="Z1593" s="255"/>
      <c r="AA1593" s="255"/>
      <c r="AB1593" s="255"/>
      <c r="AC1593" s="255"/>
      <c r="AD1593" s="255"/>
      <c r="AE1593" s="255"/>
      <c r="AF1593" s="52">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1295</v>
      </c>
      <c r="B1594" s="254" t="s">
        <v>1295</v>
      </c>
      <c r="C1594" s="254" t="s">
        <v>1295</v>
      </c>
      <c r="D1594" s="254" t="s">
        <v>1295</v>
      </c>
      <c r="E1594" s="254" t="s">
        <v>1295</v>
      </c>
      <c r="F1594" s="254" t="s">
        <v>1295</v>
      </c>
      <c r="G1594" s="254" t="s">
        <v>1295</v>
      </c>
      <c r="H1594" s="254" t="s">
        <v>1295</v>
      </c>
      <c r="I1594" s="254" t="s">
        <v>1295</v>
      </c>
      <c r="J1594" s="254" t="s">
        <v>1295</v>
      </c>
      <c r="K1594" s="254" t="s">
        <v>1295</v>
      </c>
      <c r="L1594" s="254" t="s">
        <v>1295</v>
      </c>
      <c r="M1594" s="254" t="s">
        <v>1295</v>
      </c>
      <c r="N1594" s="254" t="s">
        <v>1295</v>
      </c>
      <c r="O1594" s="254" t="s">
        <v>1295</v>
      </c>
      <c r="P1594" s="254" t="s">
        <v>1295</v>
      </c>
      <c r="Q1594" s="52">
        <v>2</v>
      </c>
      <c r="R1594" s="255"/>
      <c r="S1594" s="255"/>
      <c r="T1594" s="255"/>
      <c r="U1594" s="255"/>
      <c r="V1594" s="255"/>
      <c r="W1594" s="255"/>
      <c r="X1594" s="255"/>
      <c r="Y1594" s="255"/>
      <c r="Z1594" s="255"/>
      <c r="AA1594" s="255"/>
      <c r="AB1594" s="255"/>
      <c r="AC1594" s="255"/>
      <c r="AD1594" s="255"/>
      <c r="AE1594" s="255"/>
      <c r="AF1594" s="52">
        <v>2</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1296</v>
      </c>
      <c r="B1595" s="254" t="s">
        <v>1296</v>
      </c>
      <c r="C1595" s="254" t="s">
        <v>1296</v>
      </c>
      <c r="D1595" s="254" t="s">
        <v>1296</v>
      </c>
      <c r="E1595" s="254" t="s">
        <v>1296</v>
      </c>
      <c r="F1595" s="254" t="s">
        <v>1296</v>
      </c>
      <c r="G1595" s="254" t="s">
        <v>1296</v>
      </c>
      <c r="H1595" s="254" t="s">
        <v>1296</v>
      </c>
      <c r="I1595" s="254" t="s">
        <v>1296</v>
      </c>
      <c r="J1595" s="254" t="s">
        <v>1296</v>
      </c>
      <c r="K1595" s="254" t="s">
        <v>1296</v>
      </c>
      <c r="L1595" s="254" t="s">
        <v>1296</v>
      </c>
      <c r="M1595" s="254" t="s">
        <v>1296</v>
      </c>
      <c r="N1595" s="254" t="s">
        <v>1296</v>
      </c>
      <c r="O1595" s="254" t="s">
        <v>1296</v>
      </c>
      <c r="P1595" s="254" t="s">
        <v>1296</v>
      </c>
      <c r="Q1595" s="52">
        <v>2</v>
      </c>
      <c r="R1595" s="255"/>
      <c r="S1595" s="255"/>
      <c r="T1595" s="255"/>
      <c r="U1595" s="255"/>
      <c r="V1595" s="255"/>
      <c r="W1595" s="255"/>
      <c r="X1595" s="255"/>
      <c r="Y1595" s="255"/>
      <c r="Z1595" s="255"/>
      <c r="AA1595" s="255"/>
      <c r="AB1595" s="255"/>
      <c r="AC1595" s="255"/>
      <c r="AD1595" s="255"/>
      <c r="AE1595" s="255"/>
      <c r="AF1595" s="52">
        <v>2</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1297</v>
      </c>
      <c r="B1596" s="254" t="s">
        <v>1297</v>
      </c>
      <c r="C1596" s="254" t="s">
        <v>1297</v>
      </c>
      <c r="D1596" s="254" t="s">
        <v>1297</v>
      </c>
      <c r="E1596" s="254" t="s">
        <v>1297</v>
      </c>
      <c r="F1596" s="254" t="s">
        <v>1297</v>
      </c>
      <c r="G1596" s="254" t="s">
        <v>1297</v>
      </c>
      <c r="H1596" s="254" t="s">
        <v>1297</v>
      </c>
      <c r="I1596" s="254" t="s">
        <v>1297</v>
      </c>
      <c r="J1596" s="254" t="s">
        <v>1297</v>
      </c>
      <c r="K1596" s="254" t="s">
        <v>1297</v>
      </c>
      <c r="L1596" s="254" t="s">
        <v>1297</v>
      </c>
      <c r="M1596" s="254" t="s">
        <v>1297</v>
      </c>
      <c r="N1596" s="254" t="s">
        <v>1297</v>
      </c>
      <c r="O1596" s="254" t="s">
        <v>1297</v>
      </c>
      <c r="P1596" s="254" t="s">
        <v>1297</v>
      </c>
      <c r="Q1596" s="52">
        <v>2</v>
      </c>
      <c r="R1596" s="256"/>
      <c r="S1596" s="256"/>
      <c r="T1596" s="256"/>
      <c r="U1596" s="256"/>
      <c r="V1596" s="256"/>
      <c r="W1596" s="256"/>
      <c r="X1596" s="256"/>
      <c r="Y1596" s="256"/>
      <c r="Z1596" s="256"/>
      <c r="AA1596" s="256"/>
      <c r="AB1596" s="256"/>
      <c r="AC1596" s="256"/>
      <c r="AD1596" s="256"/>
      <c r="AE1596" s="256"/>
      <c r="AF1596" s="52">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1298</v>
      </c>
      <c r="B1599" s="254" t="s">
        <v>1298</v>
      </c>
      <c r="C1599" s="254" t="s">
        <v>1298</v>
      </c>
      <c r="D1599" s="254" t="s">
        <v>1298</v>
      </c>
      <c r="E1599" s="254" t="s">
        <v>1298</v>
      </c>
      <c r="F1599" s="254" t="s">
        <v>1298</v>
      </c>
      <c r="G1599" s="254" t="s">
        <v>1298</v>
      </c>
      <c r="H1599" s="254" t="s">
        <v>1298</v>
      </c>
      <c r="I1599" s="254" t="s">
        <v>1298</v>
      </c>
      <c r="J1599" s="254" t="s">
        <v>1298</v>
      </c>
      <c r="K1599" s="254" t="s">
        <v>1298</v>
      </c>
      <c r="L1599" s="254" t="s">
        <v>1298</v>
      </c>
      <c r="M1599" s="254" t="s">
        <v>1298</v>
      </c>
      <c r="N1599" s="254" t="s">
        <v>1298</v>
      </c>
      <c r="O1599" s="254" t="s">
        <v>1298</v>
      </c>
      <c r="P1599" s="254" t="s">
        <v>1298</v>
      </c>
      <c r="Q1599" s="52">
        <v>2</v>
      </c>
      <c r="R1599" s="255"/>
      <c r="S1599" s="255"/>
      <c r="T1599" s="255"/>
      <c r="U1599" s="255"/>
      <c r="V1599" s="255"/>
      <c r="W1599" s="255"/>
      <c r="X1599" s="255"/>
      <c r="Y1599" s="255"/>
      <c r="Z1599" s="255"/>
      <c r="AA1599" s="255"/>
      <c r="AB1599" s="255"/>
      <c r="AC1599" s="255"/>
      <c r="AD1599" s="255"/>
      <c r="AE1599" s="255"/>
      <c r="AF1599" s="52">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1299</v>
      </c>
      <c r="B1600" s="254" t="s">
        <v>1299</v>
      </c>
      <c r="C1600" s="254" t="s">
        <v>1299</v>
      </c>
      <c r="D1600" s="254" t="s">
        <v>1299</v>
      </c>
      <c r="E1600" s="254" t="s">
        <v>1299</v>
      </c>
      <c r="F1600" s="254" t="s">
        <v>1299</v>
      </c>
      <c r="G1600" s="254" t="s">
        <v>1299</v>
      </c>
      <c r="H1600" s="254" t="s">
        <v>1299</v>
      </c>
      <c r="I1600" s="254" t="s">
        <v>1299</v>
      </c>
      <c r="J1600" s="254" t="s">
        <v>1299</v>
      </c>
      <c r="K1600" s="254" t="s">
        <v>1299</v>
      </c>
      <c r="L1600" s="254" t="s">
        <v>1299</v>
      </c>
      <c r="M1600" s="254" t="s">
        <v>1299</v>
      </c>
      <c r="N1600" s="254" t="s">
        <v>1299</v>
      </c>
      <c r="O1600" s="254" t="s">
        <v>1299</v>
      </c>
      <c r="P1600" s="254" t="s">
        <v>1299</v>
      </c>
      <c r="Q1600" s="52">
        <v>2</v>
      </c>
      <c r="R1600" s="256"/>
      <c r="S1600" s="256"/>
      <c r="T1600" s="256"/>
      <c r="U1600" s="256"/>
      <c r="V1600" s="256"/>
      <c r="W1600" s="256"/>
      <c r="X1600" s="256"/>
      <c r="Y1600" s="256"/>
      <c r="Z1600" s="256"/>
      <c r="AA1600" s="256"/>
      <c r="AB1600" s="256"/>
      <c r="AC1600" s="256"/>
      <c r="AD1600" s="256"/>
      <c r="AE1600" s="256"/>
      <c r="AF1600" s="52">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1300</v>
      </c>
      <c r="B1601" s="254" t="s">
        <v>1300</v>
      </c>
      <c r="C1601" s="254" t="s">
        <v>1300</v>
      </c>
      <c r="D1601" s="254" t="s">
        <v>1300</v>
      </c>
      <c r="E1601" s="254" t="s">
        <v>1300</v>
      </c>
      <c r="F1601" s="254" t="s">
        <v>1300</v>
      </c>
      <c r="G1601" s="254" t="s">
        <v>1300</v>
      </c>
      <c r="H1601" s="254" t="s">
        <v>1300</v>
      </c>
      <c r="I1601" s="254" t="s">
        <v>1300</v>
      </c>
      <c r="J1601" s="254" t="s">
        <v>1300</v>
      </c>
      <c r="K1601" s="254" t="s">
        <v>1300</v>
      </c>
      <c r="L1601" s="254" t="s">
        <v>1300</v>
      </c>
      <c r="M1601" s="254" t="s">
        <v>1300</v>
      </c>
      <c r="N1601" s="254" t="s">
        <v>1300</v>
      </c>
      <c r="O1601" s="254" t="s">
        <v>1300</v>
      </c>
      <c r="P1601" s="254" t="s">
        <v>1300</v>
      </c>
      <c r="Q1601" s="52">
        <v>2</v>
      </c>
      <c r="R1601" s="255"/>
      <c r="S1601" s="255"/>
      <c r="T1601" s="255"/>
      <c r="U1601" s="255"/>
      <c r="V1601" s="255"/>
      <c r="W1601" s="255"/>
      <c r="X1601" s="255"/>
      <c r="Y1601" s="255"/>
      <c r="Z1601" s="255"/>
      <c r="AA1601" s="255"/>
      <c r="AB1601" s="255"/>
      <c r="AC1601" s="255"/>
      <c r="AD1601" s="255"/>
      <c r="AE1601" s="255"/>
      <c r="AF1601" s="52">
        <v>2</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1301</v>
      </c>
      <c r="B1602" s="254" t="s">
        <v>1301</v>
      </c>
      <c r="C1602" s="254" t="s">
        <v>1301</v>
      </c>
      <c r="D1602" s="254" t="s">
        <v>1301</v>
      </c>
      <c r="E1602" s="254" t="s">
        <v>1301</v>
      </c>
      <c r="F1602" s="254" t="s">
        <v>1301</v>
      </c>
      <c r="G1602" s="254" t="s">
        <v>1301</v>
      </c>
      <c r="H1602" s="254" t="s">
        <v>1301</v>
      </c>
      <c r="I1602" s="254" t="s">
        <v>1301</v>
      </c>
      <c r="J1602" s="254" t="s">
        <v>1301</v>
      </c>
      <c r="K1602" s="254" t="s">
        <v>1301</v>
      </c>
      <c r="L1602" s="254" t="s">
        <v>1301</v>
      </c>
      <c r="M1602" s="254" t="s">
        <v>1301</v>
      </c>
      <c r="N1602" s="254" t="s">
        <v>1301</v>
      </c>
      <c r="O1602" s="254" t="s">
        <v>1301</v>
      </c>
      <c r="P1602" s="254" t="s">
        <v>1301</v>
      </c>
      <c r="Q1602" s="52">
        <v>2</v>
      </c>
      <c r="R1602" s="255"/>
      <c r="S1602" s="255"/>
      <c r="T1602" s="255"/>
      <c r="U1602" s="255"/>
      <c r="V1602" s="255"/>
      <c r="W1602" s="255"/>
      <c r="X1602" s="255"/>
      <c r="Y1602" s="255"/>
      <c r="Z1602" s="255"/>
      <c r="AA1602" s="255"/>
      <c r="AB1602" s="255"/>
      <c r="AC1602" s="255"/>
      <c r="AD1602" s="255"/>
      <c r="AE1602" s="255"/>
      <c r="AF1602" s="52">
        <v>2</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1302</v>
      </c>
      <c r="B1603" s="254" t="s">
        <v>1302</v>
      </c>
      <c r="C1603" s="254" t="s">
        <v>1302</v>
      </c>
      <c r="D1603" s="254" t="s">
        <v>1302</v>
      </c>
      <c r="E1603" s="254" t="s">
        <v>1302</v>
      </c>
      <c r="F1603" s="254" t="s">
        <v>1302</v>
      </c>
      <c r="G1603" s="254" t="s">
        <v>1302</v>
      </c>
      <c r="H1603" s="254" t="s">
        <v>1302</v>
      </c>
      <c r="I1603" s="254" t="s">
        <v>1302</v>
      </c>
      <c r="J1603" s="254" t="s">
        <v>1302</v>
      </c>
      <c r="K1603" s="254" t="s">
        <v>1302</v>
      </c>
      <c r="L1603" s="254" t="s">
        <v>1302</v>
      </c>
      <c r="M1603" s="254" t="s">
        <v>1302</v>
      </c>
      <c r="N1603" s="254" t="s">
        <v>1302</v>
      </c>
      <c r="O1603" s="254" t="s">
        <v>1302</v>
      </c>
      <c r="P1603" s="254" t="s">
        <v>1302</v>
      </c>
      <c r="Q1603" s="52">
        <v>2</v>
      </c>
      <c r="R1603" s="255"/>
      <c r="S1603" s="255"/>
      <c r="T1603" s="255"/>
      <c r="U1603" s="255"/>
      <c r="V1603" s="255"/>
      <c r="W1603" s="255"/>
      <c r="X1603" s="255"/>
      <c r="Y1603" s="255"/>
      <c r="Z1603" s="255"/>
      <c r="AA1603" s="255"/>
      <c r="AB1603" s="255"/>
      <c r="AC1603" s="255"/>
      <c r="AD1603" s="255"/>
      <c r="AE1603" s="255"/>
      <c r="AF1603" s="52">
        <v>2</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1303</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7</v>
      </c>
      <c r="AH1611" s="261"/>
      <c r="AI1611" s="261"/>
      <c r="AJ1611" s="261"/>
      <c r="AK1611" s="261"/>
      <c r="AL1611" s="261"/>
      <c r="AM1611" s="261"/>
      <c r="AN1611" s="261"/>
      <c r="AO1611" s="261"/>
      <c r="AP1611" s="261"/>
      <c r="AQ1611" s="261"/>
      <c r="AR1611" s="261"/>
      <c r="AS1611" s="261"/>
      <c r="AT1611" s="261"/>
    </row>
    <row r="1612" spans="1:46" ht="145.19999999999999" customHeight="1" x14ac:dyDescent="0.25">
      <c r="A1612" s="254" t="s">
        <v>1304</v>
      </c>
      <c r="B1612" s="254"/>
      <c r="C1612" s="254"/>
      <c r="D1612" s="254"/>
      <c r="E1612" s="254"/>
      <c r="F1612" s="254"/>
      <c r="G1612" s="254"/>
      <c r="H1612" s="254"/>
      <c r="I1612" s="254"/>
      <c r="J1612" s="254"/>
      <c r="K1612" s="254"/>
      <c r="L1612" s="254"/>
      <c r="M1612" s="254"/>
      <c r="N1612" s="254"/>
      <c r="O1612" s="254"/>
      <c r="P1612" s="254"/>
      <c r="Q1612" s="52">
        <v>2</v>
      </c>
      <c r="R1612" s="264" t="s">
        <v>1305</v>
      </c>
      <c r="S1612" s="264"/>
      <c r="T1612" s="264"/>
      <c r="U1612" s="264"/>
      <c r="V1612" s="264"/>
      <c r="W1612" s="264"/>
      <c r="X1612" s="264"/>
      <c r="Y1612" s="264"/>
      <c r="Z1612" s="264"/>
      <c r="AA1612" s="264"/>
      <c r="AB1612" s="264"/>
      <c r="AC1612" s="264"/>
      <c r="AD1612" s="264"/>
      <c r="AE1612" s="264"/>
      <c r="AF1612" s="52">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1020</v>
      </c>
      <c r="B1613" s="254" t="s">
        <v>1020</v>
      </c>
      <c r="C1613" s="254" t="s">
        <v>1020</v>
      </c>
      <c r="D1613" s="254" t="s">
        <v>1020</v>
      </c>
      <c r="E1613" s="254" t="s">
        <v>1020</v>
      </c>
      <c r="F1613" s="254" t="s">
        <v>1020</v>
      </c>
      <c r="G1613" s="254" t="s">
        <v>1020</v>
      </c>
      <c r="H1613" s="254" t="s">
        <v>1020</v>
      </c>
      <c r="I1613" s="254" t="s">
        <v>1020</v>
      </c>
      <c r="J1613" s="254" t="s">
        <v>1020</v>
      </c>
      <c r="K1613" s="254" t="s">
        <v>1020</v>
      </c>
      <c r="L1613" s="254" t="s">
        <v>1020</v>
      </c>
      <c r="M1613" s="254" t="s">
        <v>1020</v>
      </c>
      <c r="N1613" s="254" t="s">
        <v>1020</v>
      </c>
      <c r="O1613" s="254" t="s">
        <v>1020</v>
      </c>
      <c r="P1613" s="254" t="s">
        <v>1020</v>
      </c>
      <c r="Q1613" s="52">
        <v>2</v>
      </c>
      <c r="R1613" s="256"/>
      <c r="S1613" s="256"/>
      <c r="T1613" s="256"/>
      <c r="U1613" s="256"/>
      <c r="V1613" s="256"/>
      <c r="W1613" s="256"/>
      <c r="X1613" s="256"/>
      <c r="Y1613" s="256"/>
      <c r="Z1613" s="256"/>
      <c r="AA1613" s="256"/>
      <c r="AB1613" s="256"/>
      <c r="AC1613" s="256"/>
      <c r="AD1613" s="256"/>
      <c r="AE1613" s="256"/>
      <c r="AF1613" s="52">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1306</v>
      </c>
      <c r="B1614" s="254" t="s">
        <v>1306</v>
      </c>
      <c r="C1614" s="254" t="s">
        <v>1306</v>
      </c>
      <c r="D1614" s="254" t="s">
        <v>1306</v>
      </c>
      <c r="E1614" s="254" t="s">
        <v>1306</v>
      </c>
      <c r="F1614" s="254" t="s">
        <v>1306</v>
      </c>
      <c r="G1614" s="254" t="s">
        <v>1306</v>
      </c>
      <c r="H1614" s="254" t="s">
        <v>1306</v>
      </c>
      <c r="I1614" s="254" t="s">
        <v>1306</v>
      </c>
      <c r="J1614" s="254" t="s">
        <v>1306</v>
      </c>
      <c r="K1614" s="254" t="s">
        <v>1306</v>
      </c>
      <c r="L1614" s="254" t="s">
        <v>1306</v>
      </c>
      <c r="M1614" s="254" t="s">
        <v>1306</v>
      </c>
      <c r="N1614" s="254" t="s">
        <v>1306</v>
      </c>
      <c r="O1614" s="254" t="s">
        <v>1306</v>
      </c>
      <c r="P1614" s="254" t="s">
        <v>1306</v>
      </c>
      <c r="Q1614" s="52">
        <v>2</v>
      </c>
      <c r="R1614" s="256"/>
      <c r="S1614" s="256"/>
      <c r="T1614" s="256"/>
      <c r="U1614" s="256"/>
      <c r="V1614" s="256"/>
      <c r="W1614" s="256"/>
      <c r="X1614" s="256"/>
      <c r="Y1614" s="256"/>
      <c r="Z1614" s="256"/>
      <c r="AA1614" s="256"/>
      <c r="AB1614" s="256"/>
      <c r="AC1614" s="256"/>
      <c r="AD1614" s="256"/>
      <c r="AE1614" s="256"/>
      <c r="AF1614" s="52">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1307</v>
      </c>
      <c r="B1615" s="254" t="s">
        <v>1307</v>
      </c>
      <c r="C1615" s="254" t="s">
        <v>1307</v>
      </c>
      <c r="D1615" s="254" t="s">
        <v>1307</v>
      </c>
      <c r="E1615" s="254" t="s">
        <v>1307</v>
      </c>
      <c r="F1615" s="254" t="s">
        <v>1307</v>
      </c>
      <c r="G1615" s="254" t="s">
        <v>1307</v>
      </c>
      <c r="H1615" s="254" t="s">
        <v>1307</v>
      </c>
      <c r="I1615" s="254" t="s">
        <v>1307</v>
      </c>
      <c r="J1615" s="254" t="s">
        <v>1307</v>
      </c>
      <c r="K1615" s="254" t="s">
        <v>1307</v>
      </c>
      <c r="L1615" s="254" t="s">
        <v>1307</v>
      </c>
      <c r="M1615" s="254" t="s">
        <v>1307</v>
      </c>
      <c r="N1615" s="254" t="s">
        <v>1307</v>
      </c>
      <c r="O1615" s="254" t="s">
        <v>1307</v>
      </c>
      <c r="P1615" s="254" t="s">
        <v>1307</v>
      </c>
      <c r="Q1615" s="52">
        <v>2</v>
      </c>
      <c r="R1615" s="256"/>
      <c r="S1615" s="256"/>
      <c r="T1615" s="256"/>
      <c r="U1615" s="256"/>
      <c r="V1615" s="256"/>
      <c r="W1615" s="256"/>
      <c r="X1615" s="256"/>
      <c r="Y1615" s="256"/>
      <c r="Z1615" s="256"/>
      <c r="AA1615" s="256"/>
      <c r="AB1615" s="256"/>
      <c r="AC1615" s="256"/>
      <c r="AD1615" s="256"/>
      <c r="AE1615" s="256"/>
      <c r="AF1615" s="52">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1308</v>
      </c>
      <c r="B1616" s="255" t="s">
        <v>1308</v>
      </c>
      <c r="C1616" s="255" t="s">
        <v>1308</v>
      </c>
      <c r="D1616" s="255" t="s">
        <v>1308</v>
      </c>
      <c r="E1616" s="255" t="s">
        <v>1308</v>
      </c>
      <c r="F1616" s="255" t="s">
        <v>1308</v>
      </c>
      <c r="G1616" s="255" t="s">
        <v>1308</v>
      </c>
      <c r="H1616" s="255" t="s">
        <v>1308</v>
      </c>
      <c r="I1616" s="255" t="s">
        <v>1308</v>
      </c>
      <c r="J1616" s="255" t="s">
        <v>1308</v>
      </c>
      <c r="K1616" s="255" t="s">
        <v>1308</v>
      </c>
      <c r="L1616" s="255" t="s">
        <v>1308</v>
      </c>
      <c r="M1616" s="255" t="s">
        <v>1308</v>
      </c>
      <c r="N1616" s="255" t="s">
        <v>1308</v>
      </c>
      <c r="O1616" s="255" t="s">
        <v>1308</v>
      </c>
      <c r="P1616" s="255" t="s">
        <v>1308</v>
      </c>
      <c r="Q1616" s="52">
        <v>2</v>
      </c>
      <c r="R1616" s="256"/>
      <c r="S1616" s="256"/>
      <c r="T1616" s="256"/>
      <c r="U1616" s="256"/>
      <c r="V1616" s="256"/>
      <c r="W1616" s="256"/>
      <c r="X1616" s="256"/>
      <c r="Y1616" s="256"/>
      <c r="Z1616" s="256"/>
      <c r="AA1616" s="256"/>
      <c r="AB1616" s="256"/>
      <c r="AC1616" s="256"/>
      <c r="AD1616" s="256"/>
      <c r="AE1616" s="256"/>
      <c r="AF1616" s="52">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1309</v>
      </c>
      <c r="B1617" s="255" t="s">
        <v>1309</v>
      </c>
      <c r="C1617" s="255" t="s">
        <v>1309</v>
      </c>
      <c r="D1617" s="255" t="s">
        <v>1309</v>
      </c>
      <c r="E1617" s="255" t="s">
        <v>1309</v>
      </c>
      <c r="F1617" s="255" t="s">
        <v>1309</v>
      </c>
      <c r="G1617" s="255" t="s">
        <v>1309</v>
      </c>
      <c r="H1617" s="255" t="s">
        <v>1309</v>
      </c>
      <c r="I1617" s="255" t="s">
        <v>1309</v>
      </c>
      <c r="J1617" s="255" t="s">
        <v>1309</v>
      </c>
      <c r="K1617" s="255" t="s">
        <v>1309</v>
      </c>
      <c r="L1617" s="255" t="s">
        <v>1309</v>
      </c>
      <c r="M1617" s="255" t="s">
        <v>1309</v>
      </c>
      <c r="N1617" s="255" t="s">
        <v>1309</v>
      </c>
      <c r="O1617" s="255" t="s">
        <v>1309</v>
      </c>
      <c r="P1617" s="255" t="s">
        <v>1309</v>
      </c>
      <c r="Q1617" s="52">
        <v>2</v>
      </c>
      <c r="R1617" s="255"/>
      <c r="S1617" s="255"/>
      <c r="T1617" s="255"/>
      <c r="U1617" s="255"/>
      <c r="V1617" s="255"/>
      <c r="W1617" s="255"/>
      <c r="X1617" s="255"/>
      <c r="Y1617" s="255"/>
      <c r="Z1617" s="255"/>
      <c r="AA1617" s="255"/>
      <c r="AB1617" s="255"/>
      <c r="AC1617" s="255"/>
      <c r="AD1617" s="255"/>
      <c r="AE1617" s="255"/>
      <c r="AF1617" s="52">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1310</v>
      </c>
      <c r="B1618" s="254" t="s">
        <v>1310</v>
      </c>
      <c r="C1618" s="254" t="s">
        <v>1310</v>
      </c>
      <c r="D1618" s="254" t="s">
        <v>1310</v>
      </c>
      <c r="E1618" s="254" t="s">
        <v>1310</v>
      </c>
      <c r="F1618" s="254" t="s">
        <v>1310</v>
      </c>
      <c r="G1618" s="254" t="s">
        <v>1310</v>
      </c>
      <c r="H1618" s="254" t="s">
        <v>1310</v>
      </c>
      <c r="I1618" s="254" t="s">
        <v>1310</v>
      </c>
      <c r="J1618" s="254" t="s">
        <v>1310</v>
      </c>
      <c r="K1618" s="254" t="s">
        <v>1310</v>
      </c>
      <c r="L1618" s="254" t="s">
        <v>1310</v>
      </c>
      <c r="M1618" s="254" t="s">
        <v>1310</v>
      </c>
      <c r="N1618" s="254" t="s">
        <v>1310</v>
      </c>
      <c r="O1618" s="254" t="s">
        <v>1310</v>
      </c>
      <c r="P1618" s="254" t="s">
        <v>1310</v>
      </c>
      <c r="Q1618" s="52">
        <v>2</v>
      </c>
      <c r="R1618" s="255"/>
      <c r="S1618" s="255"/>
      <c r="T1618" s="255"/>
      <c r="U1618" s="255"/>
      <c r="V1618" s="255"/>
      <c r="W1618" s="255"/>
      <c r="X1618" s="255"/>
      <c r="Y1618" s="255"/>
      <c r="Z1618" s="255"/>
      <c r="AA1618" s="255"/>
      <c r="AB1618" s="255"/>
      <c r="AC1618" s="255"/>
      <c r="AD1618" s="255"/>
      <c r="AE1618" s="255"/>
      <c r="AF1618" s="52">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1311</v>
      </c>
      <c r="B1619" s="254" t="s">
        <v>1311</v>
      </c>
      <c r="C1619" s="254" t="s">
        <v>1311</v>
      </c>
      <c r="D1619" s="254" t="s">
        <v>1311</v>
      </c>
      <c r="E1619" s="254" t="s">
        <v>1311</v>
      </c>
      <c r="F1619" s="254" t="s">
        <v>1311</v>
      </c>
      <c r="G1619" s="254" t="s">
        <v>1311</v>
      </c>
      <c r="H1619" s="254" t="s">
        <v>1311</v>
      </c>
      <c r="I1619" s="254" t="s">
        <v>1311</v>
      </c>
      <c r="J1619" s="254" t="s">
        <v>1311</v>
      </c>
      <c r="K1619" s="254" t="s">
        <v>1311</v>
      </c>
      <c r="L1619" s="254" t="s">
        <v>1311</v>
      </c>
      <c r="M1619" s="254" t="s">
        <v>1311</v>
      </c>
      <c r="N1619" s="254" t="s">
        <v>1311</v>
      </c>
      <c r="O1619" s="254" t="s">
        <v>1311</v>
      </c>
      <c r="P1619" s="254" t="s">
        <v>1311</v>
      </c>
      <c r="Q1619" s="52">
        <v>2</v>
      </c>
      <c r="R1619" s="255"/>
      <c r="S1619" s="255"/>
      <c r="T1619" s="255"/>
      <c r="U1619" s="255"/>
      <c r="V1619" s="255"/>
      <c r="W1619" s="255"/>
      <c r="X1619" s="255"/>
      <c r="Y1619" s="255"/>
      <c r="Z1619" s="255"/>
      <c r="AA1619" s="255"/>
      <c r="AB1619" s="255"/>
      <c r="AC1619" s="255"/>
      <c r="AD1619" s="255"/>
      <c r="AE1619" s="255"/>
      <c r="AF1619" s="52">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1312</v>
      </c>
      <c r="B1620" s="254" t="s">
        <v>1312</v>
      </c>
      <c r="C1620" s="254" t="s">
        <v>1312</v>
      </c>
      <c r="D1620" s="254" t="s">
        <v>1312</v>
      </c>
      <c r="E1620" s="254" t="s">
        <v>1312</v>
      </c>
      <c r="F1620" s="254" t="s">
        <v>1312</v>
      </c>
      <c r="G1620" s="254" t="s">
        <v>1312</v>
      </c>
      <c r="H1620" s="254" t="s">
        <v>1312</v>
      </c>
      <c r="I1620" s="254" t="s">
        <v>1312</v>
      </c>
      <c r="J1620" s="254" t="s">
        <v>1312</v>
      </c>
      <c r="K1620" s="254" t="s">
        <v>1312</v>
      </c>
      <c r="L1620" s="254" t="s">
        <v>1312</v>
      </c>
      <c r="M1620" s="254" t="s">
        <v>1312</v>
      </c>
      <c r="N1620" s="254" t="s">
        <v>1312</v>
      </c>
      <c r="O1620" s="254" t="s">
        <v>1312</v>
      </c>
      <c r="P1620" s="254" t="s">
        <v>1312</v>
      </c>
      <c r="Q1620" s="52">
        <v>2</v>
      </c>
      <c r="R1620" s="256"/>
      <c r="S1620" s="256"/>
      <c r="T1620" s="256"/>
      <c r="U1620" s="256"/>
      <c r="V1620" s="256"/>
      <c r="W1620" s="256"/>
      <c r="X1620" s="256"/>
      <c r="Y1620" s="256"/>
      <c r="Z1620" s="256"/>
      <c r="AA1620" s="256"/>
      <c r="AB1620" s="256"/>
      <c r="AC1620" s="256"/>
      <c r="AD1620" s="256"/>
      <c r="AE1620" s="256"/>
      <c r="AF1620" s="52">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1313</v>
      </c>
      <c r="B1621" s="254" t="s">
        <v>1313</v>
      </c>
      <c r="C1621" s="254" t="s">
        <v>1313</v>
      </c>
      <c r="D1621" s="254" t="s">
        <v>1313</v>
      </c>
      <c r="E1621" s="254" t="s">
        <v>1313</v>
      </c>
      <c r="F1621" s="254" t="s">
        <v>1313</v>
      </c>
      <c r="G1621" s="254" t="s">
        <v>1313</v>
      </c>
      <c r="H1621" s="254" t="s">
        <v>1313</v>
      </c>
      <c r="I1621" s="254" t="s">
        <v>1313</v>
      </c>
      <c r="J1621" s="254" t="s">
        <v>1313</v>
      </c>
      <c r="K1621" s="254" t="s">
        <v>1313</v>
      </c>
      <c r="L1621" s="254" t="s">
        <v>1313</v>
      </c>
      <c r="M1621" s="254" t="s">
        <v>1313</v>
      </c>
      <c r="N1621" s="254" t="s">
        <v>1313</v>
      </c>
      <c r="O1621" s="254" t="s">
        <v>1313</v>
      </c>
      <c r="P1621" s="254" t="s">
        <v>1313</v>
      </c>
      <c r="Q1621" s="52">
        <v>2</v>
      </c>
      <c r="R1621" s="256"/>
      <c r="S1621" s="256"/>
      <c r="T1621" s="256"/>
      <c r="U1621" s="256"/>
      <c r="V1621" s="256"/>
      <c r="W1621" s="256"/>
      <c r="X1621" s="256"/>
      <c r="Y1621" s="256"/>
      <c r="Z1621" s="256"/>
      <c r="AA1621" s="256"/>
      <c r="AB1621" s="256"/>
      <c r="AC1621" s="256"/>
      <c r="AD1621" s="256"/>
      <c r="AE1621" s="256"/>
      <c r="AF1621" s="52">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1314</v>
      </c>
      <c r="B1622" s="254" t="s">
        <v>1314</v>
      </c>
      <c r="C1622" s="254" t="s">
        <v>1314</v>
      </c>
      <c r="D1622" s="254" t="s">
        <v>1314</v>
      </c>
      <c r="E1622" s="254" t="s">
        <v>1314</v>
      </c>
      <c r="F1622" s="254" t="s">
        <v>1314</v>
      </c>
      <c r="G1622" s="254" t="s">
        <v>1314</v>
      </c>
      <c r="H1622" s="254" t="s">
        <v>1314</v>
      </c>
      <c r="I1622" s="254" t="s">
        <v>1314</v>
      </c>
      <c r="J1622" s="254" t="s">
        <v>1314</v>
      </c>
      <c r="K1622" s="254" t="s">
        <v>1314</v>
      </c>
      <c r="L1622" s="254" t="s">
        <v>1314</v>
      </c>
      <c r="M1622" s="254" t="s">
        <v>1314</v>
      </c>
      <c r="N1622" s="254" t="s">
        <v>1314</v>
      </c>
      <c r="O1622" s="254" t="s">
        <v>1314</v>
      </c>
      <c r="P1622" s="254" t="s">
        <v>1314</v>
      </c>
      <c r="Q1622" s="52">
        <v>2</v>
      </c>
      <c r="R1622" s="256"/>
      <c r="S1622" s="256"/>
      <c r="T1622" s="256"/>
      <c r="U1622" s="256"/>
      <c r="V1622" s="256"/>
      <c r="W1622" s="256"/>
      <c r="X1622" s="256"/>
      <c r="Y1622" s="256"/>
      <c r="Z1622" s="256"/>
      <c r="AA1622" s="256"/>
      <c r="AB1622" s="256"/>
      <c r="AC1622" s="256"/>
      <c r="AD1622" s="256"/>
      <c r="AE1622" s="256"/>
      <c r="AF1622" s="52">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1315</v>
      </c>
      <c r="B1623" s="255" t="s">
        <v>1315</v>
      </c>
      <c r="C1623" s="255" t="s">
        <v>1315</v>
      </c>
      <c r="D1623" s="255" t="s">
        <v>1315</v>
      </c>
      <c r="E1623" s="255" t="s">
        <v>1315</v>
      </c>
      <c r="F1623" s="255" t="s">
        <v>1315</v>
      </c>
      <c r="G1623" s="255" t="s">
        <v>1315</v>
      </c>
      <c r="H1623" s="255" t="s">
        <v>1315</v>
      </c>
      <c r="I1623" s="255" t="s">
        <v>1315</v>
      </c>
      <c r="J1623" s="255" t="s">
        <v>1315</v>
      </c>
      <c r="K1623" s="255" t="s">
        <v>1315</v>
      </c>
      <c r="L1623" s="255" t="s">
        <v>1315</v>
      </c>
      <c r="M1623" s="255" t="s">
        <v>1315</v>
      </c>
      <c r="N1623" s="255" t="s">
        <v>1315</v>
      </c>
      <c r="O1623" s="255" t="s">
        <v>1315</v>
      </c>
      <c r="P1623" s="255" t="s">
        <v>1315</v>
      </c>
      <c r="Q1623" s="52">
        <v>2</v>
      </c>
      <c r="R1623" s="256"/>
      <c r="S1623" s="256"/>
      <c r="T1623" s="256"/>
      <c r="U1623" s="256"/>
      <c r="V1623" s="256"/>
      <c r="W1623" s="256"/>
      <c r="X1623" s="256"/>
      <c r="Y1623" s="256"/>
      <c r="Z1623" s="256"/>
      <c r="AA1623" s="256"/>
      <c r="AB1623" s="256"/>
      <c r="AC1623" s="256"/>
      <c r="AD1623" s="256"/>
      <c r="AE1623" s="256"/>
      <c r="AF1623" s="52">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1316</v>
      </c>
      <c r="B1624" s="255" t="s">
        <v>1316</v>
      </c>
      <c r="C1624" s="255" t="s">
        <v>1316</v>
      </c>
      <c r="D1624" s="255" t="s">
        <v>1316</v>
      </c>
      <c r="E1624" s="255" t="s">
        <v>1316</v>
      </c>
      <c r="F1624" s="255" t="s">
        <v>1316</v>
      </c>
      <c r="G1624" s="255" t="s">
        <v>1316</v>
      </c>
      <c r="H1624" s="255" t="s">
        <v>1316</v>
      </c>
      <c r="I1624" s="255" t="s">
        <v>1316</v>
      </c>
      <c r="J1624" s="255" t="s">
        <v>1316</v>
      </c>
      <c r="K1624" s="255" t="s">
        <v>1316</v>
      </c>
      <c r="L1624" s="255" t="s">
        <v>1316</v>
      </c>
      <c r="M1624" s="255" t="s">
        <v>1316</v>
      </c>
      <c r="N1624" s="255" t="s">
        <v>1316</v>
      </c>
      <c r="O1624" s="255" t="s">
        <v>1316</v>
      </c>
      <c r="P1624" s="255" t="s">
        <v>1316</v>
      </c>
      <c r="Q1624" s="52">
        <v>2</v>
      </c>
      <c r="R1624" s="255"/>
      <c r="S1624" s="255"/>
      <c r="T1624" s="255"/>
      <c r="U1624" s="255"/>
      <c r="V1624" s="255"/>
      <c r="W1624" s="255"/>
      <c r="X1624" s="255"/>
      <c r="Y1624" s="255"/>
      <c r="Z1624" s="255"/>
      <c r="AA1624" s="255"/>
      <c r="AB1624" s="255"/>
      <c r="AC1624" s="255"/>
      <c r="AD1624" s="255"/>
      <c r="AE1624" s="255"/>
      <c r="AF1624" s="52">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1317</v>
      </c>
      <c r="B1625" s="254" t="s">
        <v>1317</v>
      </c>
      <c r="C1625" s="254" t="s">
        <v>1317</v>
      </c>
      <c r="D1625" s="254" t="s">
        <v>1317</v>
      </c>
      <c r="E1625" s="254" t="s">
        <v>1317</v>
      </c>
      <c r="F1625" s="254" t="s">
        <v>1317</v>
      </c>
      <c r="G1625" s="254" t="s">
        <v>1317</v>
      </c>
      <c r="H1625" s="254" t="s">
        <v>1317</v>
      </c>
      <c r="I1625" s="254" t="s">
        <v>1317</v>
      </c>
      <c r="J1625" s="254" t="s">
        <v>1317</v>
      </c>
      <c r="K1625" s="254" t="s">
        <v>1317</v>
      </c>
      <c r="L1625" s="254" t="s">
        <v>1317</v>
      </c>
      <c r="M1625" s="254" t="s">
        <v>1317</v>
      </c>
      <c r="N1625" s="254" t="s">
        <v>1317</v>
      </c>
      <c r="O1625" s="254" t="s">
        <v>1317</v>
      </c>
      <c r="P1625" s="254" t="s">
        <v>1317</v>
      </c>
      <c r="Q1625" s="52">
        <v>2</v>
      </c>
      <c r="R1625" s="255"/>
      <c r="S1625" s="255"/>
      <c r="T1625" s="255"/>
      <c r="U1625" s="255"/>
      <c r="V1625" s="255"/>
      <c r="W1625" s="255"/>
      <c r="X1625" s="255"/>
      <c r="Y1625" s="255"/>
      <c r="Z1625" s="255"/>
      <c r="AA1625" s="255"/>
      <c r="AB1625" s="255"/>
      <c r="AC1625" s="255"/>
      <c r="AD1625" s="255"/>
      <c r="AE1625" s="255"/>
      <c r="AF1625" s="52">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1318</v>
      </c>
      <c r="B1626" s="254" t="s">
        <v>1318</v>
      </c>
      <c r="C1626" s="254" t="s">
        <v>1318</v>
      </c>
      <c r="D1626" s="254" t="s">
        <v>1318</v>
      </c>
      <c r="E1626" s="254" t="s">
        <v>1318</v>
      </c>
      <c r="F1626" s="254" t="s">
        <v>1318</v>
      </c>
      <c r="G1626" s="254" t="s">
        <v>1318</v>
      </c>
      <c r="H1626" s="254" t="s">
        <v>1318</v>
      </c>
      <c r="I1626" s="254" t="s">
        <v>1318</v>
      </c>
      <c r="J1626" s="254" t="s">
        <v>1318</v>
      </c>
      <c r="K1626" s="254" t="s">
        <v>1318</v>
      </c>
      <c r="L1626" s="254" t="s">
        <v>1318</v>
      </c>
      <c r="M1626" s="254" t="s">
        <v>1318</v>
      </c>
      <c r="N1626" s="254" t="s">
        <v>1318</v>
      </c>
      <c r="O1626" s="254" t="s">
        <v>1318</v>
      </c>
      <c r="P1626" s="254" t="s">
        <v>1318</v>
      </c>
      <c r="Q1626" s="52">
        <v>2</v>
      </c>
      <c r="R1626" s="256"/>
      <c r="S1626" s="256"/>
      <c r="T1626" s="256"/>
      <c r="U1626" s="256"/>
      <c r="V1626" s="256"/>
      <c r="W1626" s="256"/>
      <c r="X1626" s="256"/>
      <c r="Y1626" s="256"/>
      <c r="Z1626" s="256"/>
      <c r="AA1626" s="256"/>
      <c r="AB1626" s="256"/>
      <c r="AC1626" s="256"/>
      <c r="AD1626" s="256"/>
      <c r="AE1626" s="256"/>
      <c r="AF1626" s="52">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1319</v>
      </c>
      <c r="B1627" s="254" t="s">
        <v>1319</v>
      </c>
      <c r="C1627" s="254" t="s">
        <v>1319</v>
      </c>
      <c r="D1627" s="254" t="s">
        <v>1319</v>
      </c>
      <c r="E1627" s="254" t="s">
        <v>1319</v>
      </c>
      <c r="F1627" s="254" t="s">
        <v>1319</v>
      </c>
      <c r="G1627" s="254" t="s">
        <v>1319</v>
      </c>
      <c r="H1627" s="254" t="s">
        <v>1319</v>
      </c>
      <c r="I1627" s="254" t="s">
        <v>1319</v>
      </c>
      <c r="J1627" s="254" t="s">
        <v>1319</v>
      </c>
      <c r="K1627" s="254" t="s">
        <v>1319</v>
      </c>
      <c r="L1627" s="254" t="s">
        <v>1319</v>
      </c>
      <c r="M1627" s="254" t="s">
        <v>1319</v>
      </c>
      <c r="N1627" s="254" t="s">
        <v>1319</v>
      </c>
      <c r="O1627" s="254" t="s">
        <v>1319</v>
      </c>
      <c r="P1627" s="254" t="s">
        <v>1319</v>
      </c>
      <c r="Q1627" s="52">
        <v>2</v>
      </c>
      <c r="R1627" s="256"/>
      <c r="S1627" s="256"/>
      <c r="T1627" s="256"/>
      <c r="U1627" s="256"/>
      <c r="V1627" s="256"/>
      <c r="W1627" s="256"/>
      <c r="X1627" s="256"/>
      <c r="Y1627" s="256"/>
      <c r="Z1627" s="256"/>
      <c r="AA1627" s="256"/>
      <c r="AB1627" s="256"/>
      <c r="AC1627" s="256"/>
      <c r="AD1627" s="256"/>
      <c r="AE1627" s="256"/>
      <c r="AF1627" s="52">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1320</v>
      </c>
      <c r="B1628" s="255" t="s">
        <v>1320</v>
      </c>
      <c r="C1628" s="255" t="s">
        <v>1320</v>
      </c>
      <c r="D1628" s="255" t="s">
        <v>1320</v>
      </c>
      <c r="E1628" s="255" t="s">
        <v>1320</v>
      </c>
      <c r="F1628" s="255" t="s">
        <v>1320</v>
      </c>
      <c r="G1628" s="255" t="s">
        <v>1320</v>
      </c>
      <c r="H1628" s="255" t="s">
        <v>1320</v>
      </c>
      <c r="I1628" s="255" t="s">
        <v>1320</v>
      </c>
      <c r="J1628" s="255" t="s">
        <v>1320</v>
      </c>
      <c r="K1628" s="255" t="s">
        <v>1320</v>
      </c>
      <c r="L1628" s="255" t="s">
        <v>1320</v>
      </c>
      <c r="M1628" s="255" t="s">
        <v>1320</v>
      </c>
      <c r="N1628" s="255" t="s">
        <v>1320</v>
      </c>
      <c r="O1628" s="255" t="s">
        <v>1320</v>
      </c>
      <c r="P1628" s="255" t="s">
        <v>1320</v>
      </c>
      <c r="Q1628" s="52">
        <v>2</v>
      </c>
      <c r="R1628" s="256"/>
      <c r="S1628" s="256"/>
      <c r="T1628" s="256"/>
      <c r="U1628" s="256"/>
      <c r="V1628" s="256"/>
      <c r="W1628" s="256"/>
      <c r="X1628" s="256"/>
      <c r="Y1628" s="256"/>
      <c r="Z1628" s="256"/>
      <c r="AA1628" s="256"/>
      <c r="AB1628" s="256"/>
      <c r="AC1628" s="256"/>
      <c r="AD1628" s="256"/>
      <c r="AE1628" s="256"/>
      <c r="AF1628" s="52">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1321</v>
      </c>
      <c r="B1629" s="254" t="s">
        <v>1321</v>
      </c>
      <c r="C1629" s="254" t="s">
        <v>1321</v>
      </c>
      <c r="D1629" s="254" t="s">
        <v>1321</v>
      </c>
      <c r="E1629" s="254" t="s">
        <v>1321</v>
      </c>
      <c r="F1629" s="254" t="s">
        <v>1321</v>
      </c>
      <c r="G1629" s="254" t="s">
        <v>1321</v>
      </c>
      <c r="H1629" s="254" t="s">
        <v>1321</v>
      </c>
      <c r="I1629" s="254" t="s">
        <v>1321</v>
      </c>
      <c r="J1629" s="254" t="s">
        <v>1321</v>
      </c>
      <c r="K1629" s="254" t="s">
        <v>1321</v>
      </c>
      <c r="L1629" s="254" t="s">
        <v>1321</v>
      </c>
      <c r="M1629" s="254" t="s">
        <v>1321</v>
      </c>
      <c r="N1629" s="254" t="s">
        <v>1321</v>
      </c>
      <c r="O1629" s="254" t="s">
        <v>1321</v>
      </c>
      <c r="P1629" s="254" t="s">
        <v>1321</v>
      </c>
      <c r="Q1629" s="52">
        <v>2</v>
      </c>
      <c r="R1629" s="255"/>
      <c r="S1629" s="255"/>
      <c r="T1629" s="255"/>
      <c r="U1629" s="255"/>
      <c r="V1629" s="255"/>
      <c r="W1629" s="255"/>
      <c r="X1629" s="255"/>
      <c r="Y1629" s="255"/>
      <c r="Z1629" s="255"/>
      <c r="AA1629" s="255"/>
      <c r="AB1629" s="255"/>
      <c r="AC1629" s="255"/>
      <c r="AD1629" s="255"/>
      <c r="AE1629" s="255"/>
      <c r="AF1629" s="52">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1322</v>
      </c>
      <c r="B1630" s="254" t="s">
        <v>1322</v>
      </c>
      <c r="C1630" s="254" t="s">
        <v>1322</v>
      </c>
      <c r="D1630" s="254" t="s">
        <v>1322</v>
      </c>
      <c r="E1630" s="254" t="s">
        <v>1322</v>
      </c>
      <c r="F1630" s="254" t="s">
        <v>1322</v>
      </c>
      <c r="G1630" s="254" t="s">
        <v>1322</v>
      </c>
      <c r="H1630" s="254" t="s">
        <v>1322</v>
      </c>
      <c r="I1630" s="254" t="s">
        <v>1322</v>
      </c>
      <c r="J1630" s="254" t="s">
        <v>1322</v>
      </c>
      <c r="K1630" s="254" t="s">
        <v>1322</v>
      </c>
      <c r="L1630" s="254" t="s">
        <v>1322</v>
      </c>
      <c r="M1630" s="254" t="s">
        <v>1322</v>
      </c>
      <c r="N1630" s="254" t="s">
        <v>1322</v>
      </c>
      <c r="O1630" s="254" t="s">
        <v>1322</v>
      </c>
      <c r="P1630" s="254" t="s">
        <v>1322</v>
      </c>
      <c r="Q1630" s="52">
        <v>2</v>
      </c>
      <c r="R1630" s="256"/>
      <c r="S1630" s="256"/>
      <c r="T1630" s="256"/>
      <c r="U1630" s="256"/>
      <c r="V1630" s="256"/>
      <c r="W1630" s="256"/>
      <c r="X1630" s="256"/>
      <c r="Y1630" s="256"/>
      <c r="Z1630" s="256"/>
      <c r="AA1630" s="256"/>
      <c r="AB1630" s="256"/>
      <c r="AC1630" s="256"/>
      <c r="AD1630" s="256"/>
      <c r="AE1630" s="256"/>
      <c r="AF1630" s="52">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1323</v>
      </c>
      <c r="B1631" s="254" t="s">
        <v>1323</v>
      </c>
      <c r="C1631" s="254" t="s">
        <v>1323</v>
      </c>
      <c r="D1631" s="254" t="s">
        <v>1323</v>
      </c>
      <c r="E1631" s="254" t="s">
        <v>1323</v>
      </c>
      <c r="F1631" s="254" t="s">
        <v>1323</v>
      </c>
      <c r="G1631" s="254" t="s">
        <v>1323</v>
      </c>
      <c r="H1631" s="254" t="s">
        <v>1323</v>
      </c>
      <c r="I1631" s="254" t="s">
        <v>1323</v>
      </c>
      <c r="J1631" s="254" t="s">
        <v>1323</v>
      </c>
      <c r="K1631" s="254" t="s">
        <v>1323</v>
      </c>
      <c r="L1631" s="254" t="s">
        <v>1323</v>
      </c>
      <c r="M1631" s="254" t="s">
        <v>1323</v>
      </c>
      <c r="N1631" s="254" t="s">
        <v>1323</v>
      </c>
      <c r="O1631" s="254" t="s">
        <v>1323</v>
      </c>
      <c r="P1631" s="254" t="s">
        <v>1323</v>
      </c>
      <c r="Q1631" s="52">
        <v>2</v>
      </c>
      <c r="R1631" s="256"/>
      <c r="S1631" s="256"/>
      <c r="T1631" s="256"/>
      <c r="U1631" s="256"/>
      <c r="V1631" s="256"/>
      <c r="W1631" s="256"/>
      <c r="X1631" s="256"/>
      <c r="Y1631" s="256"/>
      <c r="Z1631" s="256"/>
      <c r="AA1631" s="256"/>
      <c r="AB1631" s="256"/>
      <c r="AC1631" s="256"/>
      <c r="AD1631" s="256"/>
      <c r="AE1631" s="256"/>
      <c r="AF1631" s="52">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1324</v>
      </c>
      <c r="B1632" s="254" t="s">
        <v>1324</v>
      </c>
      <c r="C1632" s="254" t="s">
        <v>1324</v>
      </c>
      <c r="D1632" s="254" t="s">
        <v>1324</v>
      </c>
      <c r="E1632" s="254" t="s">
        <v>1324</v>
      </c>
      <c r="F1632" s="254" t="s">
        <v>1324</v>
      </c>
      <c r="G1632" s="254" t="s">
        <v>1324</v>
      </c>
      <c r="H1632" s="254" t="s">
        <v>1324</v>
      </c>
      <c r="I1632" s="254" t="s">
        <v>1324</v>
      </c>
      <c r="J1632" s="254" t="s">
        <v>1324</v>
      </c>
      <c r="K1632" s="254" t="s">
        <v>1324</v>
      </c>
      <c r="L1632" s="254" t="s">
        <v>1324</v>
      </c>
      <c r="M1632" s="254" t="s">
        <v>1324</v>
      </c>
      <c r="N1632" s="254" t="s">
        <v>1324</v>
      </c>
      <c r="O1632" s="254" t="s">
        <v>1324</v>
      </c>
      <c r="P1632" s="254" t="s">
        <v>1324</v>
      </c>
      <c r="Q1632" s="52">
        <v>2</v>
      </c>
      <c r="R1632" s="256"/>
      <c r="S1632" s="256"/>
      <c r="T1632" s="256"/>
      <c r="U1632" s="256"/>
      <c r="V1632" s="256"/>
      <c r="W1632" s="256"/>
      <c r="X1632" s="256"/>
      <c r="Y1632" s="256"/>
      <c r="Z1632" s="256"/>
      <c r="AA1632" s="256"/>
      <c r="AB1632" s="256"/>
      <c r="AC1632" s="256"/>
      <c r="AD1632" s="256"/>
      <c r="AE1632" s="256"/>
      <c r="AF1632" s="52">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1325</v>
      </c>
      <c r="B1633" s="255" t="s">
        <v>1325</v>
      </c>
      <c r="C1633" s="255" t="s">
        <v>1325</v>
      </c>
      <c r="D1633" s="255" t="s">
        <v>1325</v>
      </c>
      <c r="E1633" s="255" t="s">
        <v>1325</v>
      </c>
      <c r="F1633" s="255" t="s">
        <v>1325</v>
      </c>
      <c r="G1633" s="255" t="s">
        <v>1325</v>
      </c>
      <c r="H1633" s="255" t="s">
        <v>1325</v>
      </c>
      <c r="I1633" s="255" t="s">
        <v>1325</v>
      </c>
      <c r="J1633" s="255" t="s">
        <v>1325</v>
      </c>
      <c r="K1633" s="255" t="s">
        <v>1325</v>
      </c>
      <c r="L1633" s="255" t="s">
        <v>1325</v>
      </c>
      <c r="M1633" s="255" t="s">
        <v>1325</v>
      </c>
      <c r="N1633" s="255" t="s">
        <v>1325</v>
      </c>
      <c r="O1633" s="255" t="s">
        <v>1325</v>
      </c>
      <c r="P1633" s="255" t="s">
        <v>1325</v>
      </c>
      <c r="Q1633" s="52">
        <v>2</v>
      </c>
      <c r="R1633" s="256"/>
      <c r="S1633" s="256"/>
      <c r="T1633" s="256"/>
      <c r="U1633" s="256"/>
      <c r="V1633" s="256"/>
      <c r="W1633" s="256"/>
      <c r="X1633" s="256"/>
      <c r="Y1633" s="256"/>
      <c r="Z1633" s="256"/>
      <c r="AA1633" s="256"/>
      <c r="AB1633" s="256"/>
      <c r="AC1633" s="256"/>
      <c r="AD1633" s="256"/>
      <c r="AE1633" s="256"/>
      <c r="AF1633" s="52">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1326</v>
      </c>
      <c r="B1634" s="255"/>
      <c r="C1634" s="255"/>
      <c r="D1634" s="255"/>
      <c r="E1634" s="255"/>
      <c r="F1634" s="255"/>
      <c r="G1634" s="255"/>
      <c r="H1634" s="255"/>
      <c r="I1634" s="255"/>
      <c r="J1634" s="255"/>
      <c r="K1634" s="255"/>
      <c r="L1634" s="255"/>
      <c r="M1634" s="255"/>
      <c r="N1634" s="255"/>
      <c r="O1634" s="255"/>
      <c r="P1634" s="255"/>
      <c r="Q1634" s="52">
        <v>2</v>
      </c>
      <c r="R1634" s="255"/>
      <c r="S1634" s="255"/>
      <c r="T1634" s="255"/>
      <c r="U1634" s="255"/>
      <c r="V1634" s="255"/>
      <c r="W1634" s="255"/>
      <c r="X1634" s="255"/>
      <c r="Y1634" s="255"/>
      <c r="Z1634" s="255"/>
      <c r="AA1634" s="255"/>
      <c r="AB1634" s="255"/>
      <c r="AC1634" s="255"/>
      <c r="AD1634" s="255"/>
      <c r="AE1634" s="255"/>
      <c r="AF1634" s="52">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1327</v>
      </c>
      <c r="B1635" s="254" t="s">
        <v>1327</v>
      </c>
      <c r="C1635" s="254" t="s">
        <v>1327</v>
      </c>
      <c r="D1635" s="254" t="s">
        <v>1327</v>
      </c>
      <c r="E1635" s="254" t="s">
        <v>1327</v>
      </c>
      <c r="F1635" s="254" t="s">
        <v>1327</v>
      </c>
      <c r="G1635" s="254" t="s">
        <v>1327</v>
      </c>
      <c r="H1635" s="254" t="s">
        <v>1327</v>
      </c>
      <c r="I1635" s="254" t="s">
        <v>1327</v>
      </c>
      <c r="J1635" s="254" t="s">
        <v>1327</v>
      </c>
      <c r="K1635" s="254" t="s">
        <v>1327</v>
      </c>
      <c r="L1635" s="254" t="s">
        <v>1327</v>
      </c>
      <c r="M1635" s="254" t="s">
        <v>1327</v>
      </c>
      <c r="N1635" s="254" t="s">
        <v>1327</v>
      </c>
      <c r="O1635" s="254" t="s">
        <v>1327</v>
      </c>
      <c r="P1635" s="254" t="s">
        <v>1327</v>
      </c>
      <c r="Q1635" s="52">
        <v>2</v>
      </c>
      <c r="R1635" s="255"/>
      <c r="S1635" s="255"/>
      <c r="T1635" s="255"/>
      <c r="U1635" s="255"/>
      <c r="V1635" s="255"/>
      <c r="W1635" s="255"/>
      <c r="X1635" s="255"/>
      <c r="Y1635" s="255"/>
      <c r="Z1635" s="255"/>
      <c r="AA1635" s="255"/>
      <c r="AB1635" s="255"/>
      <c r="AC1635" s="255"/>
      <c r="AD1635" s="255"/>
      <c r="AE1635" s="255"/>
      <c r="AF1635" s="52">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1328</v>
      </c>
      <c r="B1636" s="254" t="s">
        <v>1328</v>
      </c>
      <c r="C1636" s="254" t="s">
        <v>1328</v>
      </c>
      <c r="D1636" s="254" t="s">
        <v>1328</v>
      </c>
      <c r="E1636" s="254" t="s">
        <v>1328</v>
      </c>
      <c r="F1636" s="254" t="s">
        <v>1328</v>
      </c>
      <c r="G1636" s="254" t="s">
        <v>1328</v>
      </c>
      <c r="H1636" s="254" t="s">
        <v>1328</v>
      </c>
      <c r="I1636" s="254" t="s">
        <v>1328</v>
      </c>
      <c r="J1636" s="254" t="s">
        <v>1328</v>
      </c>
      <c r="K1636" s="254" t="s">
        <v>1328</v>
      </c>
      <c r="L1636" s="254" t="s">
        <v>1328</v>
      </c>
      <c r="M1636" s="254" t="s">
        <v>1328</v>
      </c>
      <c r="N1636" s="254" t="s">
        <v>1328</v>
      </c>
      <c r="O1636" s="254" t="s">
        <v>1328</v>
      </c>
      <c r="P1636" s="254" t="s">
        <v>1328</v>
      </c>
      <c r="Q1636" s="52">
        <v>2</v>
      </c>
      <c r="R1636" s="255"/>
      <c r="S1636" s="255"/>
      <c r="T1636" s="255"/>
      <c r="U1636" s="255"/>
      <c r="V1636" s="255"/>
      <c r="W1636" s="255"/>
      <c r="X1636" s="255"/>
      <c r="Y1636" s="255"/>
      <c r="Z1636" s="255"/>
      <c r="AA1636" s="255"/>
      <c r="AB1636" s="255"/>
      <c r="AC1636" s="255"/>
      <c r="AD1636" s="255"/>
      <c r="AE1636" s="255"/>
      <c r="AF1636" s="52">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1329</v>
      </c>
      <c r="B1637" s="254" t="s">
        <v>1329</v>
      </c>
      <c r="C1637" s="254" t="s">
        <v>1329</v>
      </c>
      <c r="D1637" s="254" t="s">
        <v>1329</v>
      </c>
      <c r="E1637" s="254" t="s">
        <v>1329</v>
      </c>
      <c r="F1637" s="254" t="s">
        <v>1329</v>
      </c>
      <c r="G1637" s="254" t="s">
        <v>1329</v>
      </c>
      <c r="H1637" s="254" t="s">
        <v>1329</v>
      </c>
      <c r="I1637" s="254" t="s">
        <v>1329</v>
      </c>
      <c r="J1637" s="254" t="s">
        <v>1329</v>
      </c>
      <c r="K1637" s="254" t="s">
        <v>1329</v>
      </c>
      <c r="L1637" s="254" t="s">
        <v>1329</v>
      </c>
      <c r="M1637" s="254" t="s">
        <v>1329</v>
      </c>
      <c r="N1637" s="254" t="s">
        <v>1329</v>
      </c>
      <c r="O1637" s="254" t="s">
        <v>1329</v>
      </c>
      <c r="P1637" s="254" t="s">
        <v>1329</v>
      </c>
      <c r="Q1637" s="52">
        <v>2</v>
      </c>
      <c r="R1637" s="256"/>
      <c r="S1637" s="256"/>
      <c r="T1637" s="256"/>
      <c r="U1637" s="256"/>
      <c r="V1637" s="256"/>
      <c r="W1637" s="256"/>
      <c r="X1637" s="256"/>
      <c r="Y1637" s="256"/>
      <c r="Z1637" s="256"/>
      <c r="AA1637" s="256"/>
      <c r="AB1637" s="256"/>
      <c r="AC1637" s="256"/>
      <c r="AD1637" s="256"/>
      <c r="AE1637" s="256"/>
      <c r="AF1637" s="52">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1330</v>
      </c>
      <c r="B1638" s="254" t="s">
        <v>1330</v>
      </c>
      <c r="C1638" s="254" t="s">
        <v>1330</v>
      </c>
      <c r="D1638" s="254" t="s">
        <v>1330</v>
      </c>
      <c r="E1638" s="254" t="s">
        <v>1330</v>
      </c>
      <c r="F1638" s="254" t="s">
        <v>1330</v>
      </c>
      <c r="G1638" s="254" t="s">
        <v>1330</v>
      </c>
      <c r="H1638" s="254" t="s">
        <v>1330</v>
      </c>
      <c r="I1638" s="254" t="s">
        <v>1330</v>
      </c>
      <c r="J1638" s="254" t="s">
        <v>1330</v>
      </c>
      <c r="K1638" s="254" t="s">
        <v>1330</v>
      </c>
      <c r="L1638" s="254" t="s">
        <v>1330</v>
      </c>
      <c r="M1638" s="254" t="s">
        <v>1330</v>
      </c>
      <c r="N1638" s="254" t="s">
        <v>1330</v>
      </c>
      <c r="O1638" s="254" t="s">
        <v>1330</v>
      </c>
      <c r="P1638" s="254" t="s">
        <v>1330</v>
      </c>
      <c r="Q1638" s="52">
        <v>2</v>
      </c>
      <c r="R1638" s="256"/>
      <c r="S1638" s="256"/>
      <c r="T1638" s="256"/>
      <c r="U1638" s="256"/>
      <c r="V1638" s="256"/>
      <c r="W1638" s="256"/>
      <c r="X1638" s="256"/>
      <c r="Y1638" s="256"/>
      <c r="Z1638" s="256"/>
      <c r="AA1638" s="256"/>
      <c r="AB1638" s="256"/>
      <c r="AC1638" s="256"/>
      <c r="AD1638" s="256"/>
      <c r="AE1638" s="256"/>
      <c r="AF1638" s="52">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1331</v>
      </c>
      <c r="B1639" s="254" t="s">
        <v>1331</v>
      </c>
      <c r="C1639" s="254" t="s">
        <v>1331</v>
      </c>
      <c r="D1639" s="254" t="s">
        <v>1331</v>
      </c>
      <c r="E1639" s="254" t="s">
        <v>1331</v>
      </c>
      <c r="F1639" s="254" t="s">
        <v>1331</v>
      </c>
      <c r="G1639" s="254" t="s">
        <v>1331</v>
      </c>
      <c r="H1639" s="254" t="s">
        <v>1331</v>
      </c>
      <c r="I1639" s="254" t="s">
        <v>1331</v>
      </c>
      <c r="J1639" s="254" t="s">
        <v>1331</v>
      </c>
      <c r="K1639" s="254" t="s">
        <v>1331</v>
      </c>
      <c r="L1639" s="254" t="s">
        <v>1331</v>
      </c>
      <c r="M1639" s="254" t="s">
        <v>1331</v>
      </c>
      <c r="N1639" s="254" t="s">
        <v>1331</v>
      </c>
      <c r="O1639" s="254" t="s">
        <v>1331</v>
      </c>
      <c r="P1639" s="254" t="s">
        <v>1331</v>
      </c>
      <c r="Q1639" s="52">
        <v>2</v>
      </c>
      <c r="R1639" s="256"/>
      <c r="S1639" s="256"/>
      <c r="T1639" s="256"/>
      <c r="U1639" s="256"/>
      <c r="V1639" s="256"/>
      <c r="W1639" s="256"/>
      <c r="X1639" s="256"/>
      <c r="Y1639" s="256"/>
      <c r="Z1639" s="256"/>
      <c r="AA1639" s="256"/>
      <c r="AB1639" s="256"/>
      <c r="AC1639" s="256"/>
      <c r="AD1639" s="256"/>
      <c r="AE1639" s="256"/>
      <c r="AF1639" s="52">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1332</v>
      </c>
      <c r="B1640" s="255"/>
      <c r="C1640" s="255"/>
      <c r="D1640" s="255"/>
      <c r="E1640" s="255"/>
      <c r="F1640" s="255"/>
      <c r="G1640" s="255"/>
      <c r="H1640" s="255"/>
      <c r="I1640" s="255"/>
      <c r="J1640" s="255"/>
      <c r="K1640" s="255"/>
      <c r="L1640" s="255"/>
      <c r="M1640" s="255"/>
      <c r="N1640" s="255"/>
      <c r="O1640" s="255"/>
      <c r="P1640" s="255"/>
      <c r="Q1640" s="52">
        <v>2</v>
      </c>
      <c r="R1640" s="256"/>
      <c r="S1640" s="256"/>
      <c r="T1640" s="256"/>
      <c r="U1640" s="256"/>
      <c r="V1640" s="256"/>
      <c r="W1640" s="256"/>
      <c r="X1640" s="256"/>
      <c r="Y1640" s="256"/>
      <c r="Z1640" s="256"/>
      <c r="AA1640" s="256"/>
      <c r="AB1640" s="256"/>
      <c r="AC1640" s="256"/>
      <c r="AD1640" s="256"/>
      <c r="AE1640" s="256"/>
      <c r="AF1640" s="52">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1333</v>
      </c>
      <c r="B1641" s="255" t="s">
        <v>1333</v>
      </c>
      <c r="C1641" s="255" t="s">
        <v>1333</v>
      </c>
      <c r="D1641" s="255" t="s">
        <v>1333</v>
      </c>
      <c r="E1641" s="255" t="s">
        <v>1333</v>
      </c>
      <c r="F1641" s="255" t="s">
        <v>1333</v>
      </c>
      <c r="G1641" s="255" t="s">
        <v>1333</v>
      </c>
      <c r="H1641" s="255" t="s">
        <v>1333</v>
      </c>
      <c r="I1641" s="255" t="s">
        <v>1333</v>
      </c>
      <c r="J1641" s="255" t="s">
        <v>1333</v>
      </c>
      <c r="K1641" s="255" t="s">
        <v>1333</v>
      </c>
      <c r="L1641" s="255" t="s">
        <v>1333</v>
      </c>
      <c r="M1641" s="255" t="s">
        <v>1333</v>
      </c>
      <c r="N1641" s="255" t="s">
        <v>1333</v>
      </c>
      <c r="O1641" s="255" t="s">
        <v>1333</v>
      </c>
      <c r="P1641" s="255" t="s">
        <v>1333</v>
      </c>
      <c r="Q1641" s="52">
        <v>2</v>
      </c>
      <c r="R1641" s="255"/>
      <c r="S1641" s="255"/>
      <c r="T1641" s="255"/>
      <c r="U1641" s="255"/>
      <c r="V1641" s="255"/>
      <c r="W1641" s="255"/>
      <c r="X1641" s="255"/>
      <c r="Y1641" s="255"/>
      <c r="Z1641" s="255"/>
      <c r="AA1641" s="255"/>
      <c r="AB1641" s="255"/>
      <c r="AC1641" s="255"/>
      <c r="AD1641" s="255"/>
      <c r="AE1641" s="255"/>
      <c r="AF1641" s="52">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1334</v>
      </c>
      <c r="B1642" s="254" t="s">
        <v>1334</v>
      </c>
      <c r="C1642" s="254" t="s">
        <v>1334</v>
      </c>
      <c r="D1642" s="254" t="s">
        <v>1334</v>
      </c>
      <c r="E1642" s="254" t="s">
        <v>1334</v>
      </c>
      <c r="F1642" s="254" t="s">
        <v>1334</v>
      </c>
      <c r="G1642" s="254" t="s">
        <v>1334</v>
      </c>
      <c r="H1642" s="254" t="s">
        <v>1334</v>
      </c>
      <c r="I1642" s="254" t="s">
        <v>1334</v>
      </c>
      <c r="J1642" s="254" t="s">
        <v>1334</v>
      </c>
      <c r="K1642" s="254" t="s">
        <v>1334</v>
      </c>
      <c r="L1642" s="254" t="s">
        <v>1334</v>
      </c>
      <c r="M1642" s="254" t="s">
        <v>1334</v>
      </c>
      <c r="N1642" s="254" t="s">
        <v>1334</v>
      </c>
      <c r="O1642" s="254" t="s">
        <v>1334</v>
      </c>
      <c r="P1642" s="254" t="s">
        <v>1334</v>
      </c>
      <c r="Q1642" s="52">
        <v>2</v>
      </c>
      <c r="R1642" s="255"/>
      <c r="S1642" s="255"/>
      <c r="T1642" s="255"/>
      <c r="U1642" s="255"/>
      <c r="V1642" s="255"/>
      <c r="W1642" s="255"/>
      <c r="X1642" s="255"/>
      <c r="Y1642" s="255"/>
      <c r="Z1642" s="255"/>
      <c r="AA1642" s="255"/>
      <c r="AB1642" s="255"/>
      <c r="AC1642" s="255"/>
      <c r="AD1642" s="255"/>
      <c r="AE1642" s="255"/>
      <c r="AF1642" s="52">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1335</v>
      </c>
      <c r="B1643" s="254" t="s">
        <v>1335</v>
      </c>
      <c r="C1643" s="254" t="s">
        <v>1335</v>
      </c>
      <c r="D1643" s="254" t="s">
        <v>1335</v>
      </c>
      <c r="E1643" s="254" t="s">
        <v>1335</v>
      </c>
      <c r="F1643" s="254" t="s">
        <v>1335</v>
      </c>
      <c r="G1643" s="254" t="s">
        <v>1335</v>
      </c>
      <c r="H1643" s="254" t="s">
        <v>1335</v>
      </c>
      <c r="I1643" s="254" t="s">
        <v>1335</v>
      </c>
      <c r="J1643" s="254" t="s">
        <v>1335</v>
      </c>
      <c r="K1643" s="254" t="s">
        <v>1335</v>
      </c>
      <c r="L1643" s="254" t="s">
        <v>1335</v>
      </c>
      <c r="M1643" s="254" t="s">
        <v>1335</v>
      </c>
      <c r="N1643" s="254" t="s">
        <v>1335</v>
      </c>
      <c r="O1643" s="254" t="s">
        <v>1335</v>
      </c>
      <c r="P1643" s="254" t="s">
        <v>1335</v>
      </c>
      <c r="Q1643" s="52">
        <v>2</v>
      </c>
      <c r="R1643" s="256"/>
      <c r="S1643" s="256"/>
      <c r="T1643" s="256"/>
      <c r="U1643" s="256"/>
      <c r="V1643" s="256"/>
      <c r="W1643" s="256"/>
      <c r="X1643" s="256"/>
      <c r="Y1643" s="256"/>
      <c r="Z1643" s="256"/>
      <c r="AA1643" s="256"/>
      <c r="AB1643" s="256"/>
      <c r="AC1643" s="256"/>
      <c r="AD1643" s="256"/>
      <c r="AE1643" s="256"/>
      <c r="AF1643" s="52">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1336</v>
      </c>
      <c r="B1644" s="254" t="s">
        <v>1336</v>
      </c>
      <c r="C1644" s="254" t="s">
        <v>1336</v>
      </c>
      <c r="D1644" s="254" t="s">
        <v>1336</v>
      </c>
      <c r="E1644" s="254" t="s">
        <v>1336</v>
      </c>
      <c r="F1644" s="254" t="s">
        <v>1336</v>
      </c>
      <c r="G1644" s="254" t="s">
        <v>1336</v>
      </c>
      <c r="H1644" s="254" t="s">
        <v>1336</v>
      </c>
      <c r="I1644" s="254" t="s">
        <v>1336</v>
      </c>
      <c r="J1644" s="254" t="s">
        <v>1336</v>
      </c>
      <c r="K1644" s="254" t="s">
        <v>1336</v>
      </c>
      <c r="L1644" s="254" t="s">
        <v>1336</v>
      </c>
      <c r="M1644" s="254" t="s">
        <v>1336</v>
      </c>
      <c r="N1644" s="254" t="s">
        <v>1336</v>
      </c>
      <c r="O1644" s="254" t="s">
        <v>1336</v>
      </c>
      <c r="P1644" s="254" t="s">
        <v>1336</v>
      </c>
      <c r="Q1644" s="52">
        <v>2</v>
      </c>
      <c r="R1644" s="256"/>
      <c r="S1644" s="256"/>
      <c r="T1644" s="256"/>
      <c r="U1644" s="256"/>
      <c r="V1644" s="256"/>
      <c r="W1644" s="256"/>
      <c r="X1644" s="256"/>
      <c r="Y1644" s="256"/>
      <c r="Z1644" s="256"/>
      <c r="AA1644" s="256"/>
      <c r="AB1644" s="256"/>
      <c r="AC1644" s="256"/>
      <c r="AD1644" s="256"/>
      <c r="AE1644" s="256"/>
      <c r="AF1644" s="52">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1337</v>
      </c>
      <c r="B1645" s="255" t="s">
        <v>1337</v>
      </c>
      <c r="C1645" s="255" t="s">
        <v>1337</v>
      </c>
      <c r="D1645" s="255" t="s">
        <v>1337</v>
      </c>
      <c r="E1645" s="255" t="s">
        <v>1337</v>
      </c>
      <c r="F1645" s="255" t="s">
        <v>1337</v>
      </c>
      <c r="G1645" s="255" t="s">
        <v>1337</v>
      </c>
      <c r="H1645" s="255" t="s">
        <v>1337</v>
      </c>
      <c r="I1645" s="255" t="s">
        <v>1337</v>
      </c>
      <c r="J1645" s="255" t="s">
        <v>1337</v>
      </c>
      <c r="K1645" s="255" t="s">
        <v>1337</v>
      </c>
      <c r="L1645" s="255" t="s">
        <v>1337</v>
      </c>
      <c r="M1645" s="255" t="s">
        <v>1337</v>
      </c>
      <c r="N1645" s="255" t="s">
        <v>1337</v>
      </c>
      <c r="O1645" s="255" t="s">
        <v>1337</v>
      </c>
      <c r="P1645" s="255" t="s">
        <v>1337</v>
      </c>
      <c r="Q1645" s="52">
        <v>2</v>
      </c>
      <c r="R1645" s="256"/>
      <c r="S1645" s="256"/>
      <c r="T1645" s="256"/>
      <c r="U1645" s="256"/>
      <c r="V1645" s="256"/>
      <c r="W1645" s="256"/>
      <c r="X1645" s="256"/>
      <c r="Y1645" s="256"/>
      <c r="Z1645" s="256"/>
      <c r="AA1645" s="256"/>
      <c r="AB1645" s="256"/>
      <c r="AC1645" s="256"/>
      <c r="AD1645" s="256"/>
      <c r="AE1645" s="256"/>
      <c r="AF1645" s="52">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1338</v>
      </c>
      <c r="B1646" s="254" t="s">
        <v>1338</v>
      </c>
      <c r="C1646" s="254" t="s">
        <v>1338</v>
      </c>
      <c r="D1646" s="254" t="s">
        <v>1338</v>
      </c>
      <c r="E1646" s="254" t="s">
        <v>1338</v>
      </c>
      <c r="F1646" s="254" t="s">
        <v>1338</v>
      </c>
      <c r="G1646" s="254" t="s">
        <v>1338</v>
      </c>
      <c r="H1646" s="254" t="s">
        <v>1338</v>
      </c>
      <c r="I1646" s="254" t="s">
        <v>1338</v>
      </c>
      <c r="J1646" s="254" t="s">
        <v>1338</v>
      </c>
      <c r="K1646" s="254" t="s">
        <v>1338</v>
      </c>
      <c r="L1646" s="254" t="s">
        <v>1338</v>
      </c>
      <c r="M1646" s="254" t="s">
        <v>1338</v>
      </c>
      <c r="N1646" s="254" t="s">
        <v>1338</v>
      </c>
      <c r="O1646" s="254" t="s">
        <v>1338</v>
      </c>
      <c r="P1646" s="254" t="s">
        <v>1338</v>
      </c>
      <c r="Q1646" s="52">
        <v>2</v>
      </c>
      <c r="R1646" s="256"/>
      <c r="S1646" s="256"/>
      <c r="T1646" s="256"/>
      <c r="U1646" s="256"/>
      <c r="V1646" s="256"/>
      <c r="W1646" s="256"/>
      <c r="X1646" s="256"/>
      <c r="Y1646" s="256"/>
      <c r="Z1646" s="256"/>
      <c r="AA1646" s="256"/>
      <c r="AB1646" s="256"/>
      <c r="AC1646" s="256"/>
      <c r="AD1646" s="256"/>
      <c r="AE1646" s="256"/>
      <c r="AF1646" s="52">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1339</v>
      </c>
      <c r="B1647" s="254" t="s">
        <v>1339</v>
      </c>
      <c r="C1647" s="254" t="s">
        <v>1339</v>
      </c>
      <c r="D1647" s="254" t="s">
        <v>1339</v>
      </c>
      <c r="E1647" s="254" t="s">
        <v>1339</v>
      </c>
      <c r="F1647" s="254" t="s">
        <v>1339</v>
      </c>
      <c r="G1647" s="254" t="s">
        <v>1339</v>
      </c>
      <c r="H1647" s="254" t="s">
        <v>1339</v>
      </c>
      <c r="I1647" s="254" t="s">
        <v>1339</v>
      </c>
      <c r="J1647" s="254" t="s">
        <v>1339</v>
      </c>
      <c r="K1647" s="254" t="s">
        <v>1339</v>
      </c>
      <c r="L1647" s="254" t="s">
        <v>1339</v>
      </c>
      <c r="M1647" s="254" t="s">
        <v>1339</v>
      </c>
      <c r="N1647" s="254" t="s">
        <v>1339</v>
      </c>
      <c r="O1647" s="254" t="s">
        <v>1339</v>
      </c>
      <c r="P1647" s="254" t="s">
        <v>1339</v>
      </c>
      <c r="Q1647" s="52">
        <v>2</v>
      </c>
      <c r="R1647" s="256"/>
      <c r="S1647" s="256"/>
      <c r="T1647" s="256"/>
      <c r="U1647" s="256"/>
      <c r="V1647" s="256"/>
      <c r="W1647" s="256"/>
      <c r="X1647" s="256"/>
      <c r="Y1647" s="256"/>
      <c r="Z1647" s="256"/>
      <c r="AA1647" s="256"/>
      <c r="AB1647" s="256"/>
      <c r="AC1647" s="256"/>
      <c r="AD1647" s="256"/>
      <c r="AE1647" s="256"/>
      <c r="AF1647" s="52">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1340</v>
      </c>
      <c r="B1648" s="255" t="s">
        <v>1340</v>
      </c>
      <c r="C1648" s="255" t="s">
        <v>1340</v>
      </c>
      <c r="D1648" s="255" t="s">
        <v>1340</v>
      </c>
      <c r="E1648" s="255" t="s">
        <v>1340</v>
      </c>
      <c r="F1648" s="255" t="s">
        <v>1340</v>
      </c>
      <c r="G1648" s="255" t="s">
        <v>1340</v>
      </c>
      <c r="H1648" s="255" t="s">
        <v>1340</v>
      </c>
      <c r="I1648" s="255" t="s">
        <v>1340</v>
      </c>
      <c r="J1648" s="255" t="s">
        <v>1340</v>
      </c>
      <c r="K1648" s="255" t="s">
        <v>1340</v>
      </c>
      <c r="L1648" s="255" t="s">
        <v>1340</v>
      </c>
      <c r="M1648" s="255" t="s">
        <v>1340</v>
      </c>
      <c r="N1648" s="255" t="s">
        <v>1340</v>
      </c>
      <c r="O1648" s="255" t="s">
        <v>1340</v>
      </c>
      <c r="P1648" s="255" t="s">
        <v>1340</v>
      </c>
      <c r="Q1648" s="52">
        <v>2</v>
      </c>
      <c r="R1648" s="256"/>
      <c r="S1648" s="256"/>
      <c r="T1648" s="256"/>
      <c r="U1648" s="256"/>
      <c r="V1648" s="256"/>
      <c r="W1648" s="256"/>
      <c r="X1648" s="256"/>
      <c r="Y1648" s="256"/>
      <c r="Z1648" s="256"/>
      <c r="AA1648" s="256"/>
      <c r="AB1648" s="256"/>
      <c r="AC1648" s="256"/>
      <c r="AD1648" s="256"/>
      <c r="AE1648" s="256"/>
      <c r="AF1648" s="52">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1341</v>
      </c>
      <c r="B1649" s="255" t="s">
        <v>1341</v>
      </c>
      <c r="C1649" s="255" t="s">
        <v>1341</v>
      </c>
      <c r="D1649" s="255" t="s">
        <v>1341</v>
      </c>
      <c r="E1649" s="255" t="s">
        <v>1341</v>
      </c>
      <c r="F1649" s="255" t="s">
        <v>1341</v>
      </c>
      <c r="G1649" s="255" t="s">
        <v>1341</v>
      </c>
      <c r="H1649" s="255" t="s">
        <v>1341</v>
      </c>
      <c r="I1649" s="255" t="s">
        <v>1341</v>
      </c>
      <c r="J1649" s="255" t="s">
        <v>1341</v>
      </c>
      <c r="K1649" s="255" t="s">
        <v>1341</v>
      </c>
      <c r="L1649" s="255" t="s">
        <v>1341</v>
      </c>
      <c r="M1649" s="255" t="s">
        <v>1341</v>
      </c>
      <c r="N1649" s="255" t="s">
        <v>1341</v>
      </c>
      <c r="O1649" s="255" t="s">
        <v>1341</v>
      </c>
      <c r="P1649" s="255" t="s">
        <v>1341</v>
      </c>
      <c r="Q1649" s="52">
        <v>2</v>
      </c>
      <c r="R1649" s="255"/>
      <c r="S1649" s="255"/>
      <c r="T1649" s="255"/>
      <c r="U1649" s="255"/>
      <c r="V1649" s="255"/>
      <c r="W1649" s="255"/>
      <c r="X1649" s="255"/>
      <c r="Y1649" s="255"/>
      <c r="Z1649" s="255"/>
      <c r="AA1649" s="255"/>
      <c r="AB1649" s="255"/>
      <c r="AC1649" s="255"/>
      <c r="AD1649" s="255"/>
      <c r="AE1649" s="255"/>
      <c r="AF1649" s="52">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1342</v>
      </c>
      <c r="B1650" s="254" t="s">
        <v>1342</v>
      </c>
      <c r="C1650" s="254" t="s">
        <v>1342</v>
      </c>
      <c r="D1650" s="254" t="s">
        <v>1342</v>
      </c>
      <c r="E1650" s="254" t="s">
        <v>1342</v>
      </c>
      <c r="F1650" s="254" t="s">
        <v>1342</v>
      </c>
      <c r="G1650" s="254" t="s">
        <v>1342</v>
      </c>
      <c r="H1650" s="254" t="s">
        <v>1342</v>
      </c>
      <c r="I1650" s="254" t="s">
        <v>1342</v>
      </c>
      <c r="J1650" s="254" t="s">
        <v>1342</v>
      </c>
      <c r="K1650" s="254" t="s">
        <v>1342</v>
      </c>
      <c r="L1650" s="254" t="s">
        <v>1342</v>
      </c>
      <c r="M1650" s="254" t="s">
        <v>1342</v>
      </c>
      <c r="N1650" s="254" t="s">
        <v>1342</v>
      </c>
      <c r="O1650" s="254" t="s">
        <v>1342</v>
      </c>
      <c r="P1650" s="254" t="s">
        <v>1342</v>
      </c>
      <c r="Q1650" s="52">
        <v>2</v>
      </c>
      <c r="R1650" s="255"/>
      <c r="S1650" s="255"/>
      <c r="T1650" s="255"/>
      <c r="U1650" s="255"/>
      <c r="V1650" s="255"/>
      <c r="W1650" s="255"/>
      <c r="X1650" s="255"/>
      <c r="Y1650" s="255"/>
      <c r="Z1650" s="255"/>
      <c r="AA1650" s="255"/>
      <c r="AB1650" s="255"/>
      <c r="AC1650" s="255"/>
      <c r="AD1650" s="255"/>
      <c r="AE1650" s="255"/>
      <c r="AF1650" s="52">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1343</v>
      </c>
      <c r="B1651" s="254" t="s">
        <v>1343</v>
      </c>
      <c r="C1651" s="254" t="s">
        <v>1343</v>
      </c>
      <c r="D1651" s="254" t="s">
        <v>1343</v>
      </c>
      <c r="E1651" s="254" t="s">
        <v>1343</v>
      </c>
      <c r="F1651" s="254" t="s">
        <v>1343</v>
      </c>
      <c r="G1651" s="254" t="s">
        <v>1343</v>
      </c>
      <c r="H1651" s="254" t="s">
        <v>1343</v>
      </c>
      <c r="I1651" s="254" t="s">
        <v>1343</v>
      </c>
      <c r="J1651" s="254" t="s">
        <v>1343</v>
      </c>
      <c r="K1651" s="254" t="s">
        <v>1343</v>
      </c>
      <c r="L1651" s="254" t="s">
        <v>1343</v>
      </c>
      <c r="M1651" s="254" t="s">
        <v>1343</v>
      </c>
      <c r="N1651" s="254" t="s">
        <v>1343</v>
      </c>
      <c r="O1651" s="254" t="s">
        <v>1343</v>
      </c>
      <c r="P1651" s="254" t="s">
        <v>1343</v>
      </c>
      <c r="Q1651" s="52">
        <v>2</v>
      </c>
      <c r="R1651" s="256"/>
      <c r="S1651" s="256"/>
      <c r="T1651" s="256"/>
      <c r="U1651" s="256"/>
      <c r="V1651" s="256"/>
      <c r="W1651" s="256"/>
      <c r="X1651" s="256"/>
      <c r="Y1651" s="256"/>
      <c r="Z1651" s="256"/>
      <c r="AA1651" s="256"/>
      <c r="AB1651" s="256"/>
      <c r="AC1651" s="256"/>
      <c r="AD1651" s="256"/>
      <c r="AE1651" s="256"/>
      <c r="AF1651" s="52">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1344</v>
      </c>
      <c r="B1652" s="254"/>
      <c r="C1652" s="254"/>
      <c r="D1652" s="254"/>
      <c r="E1652" s="254"/>
      <c r="F1652" s="254"/>
      <c r="G1652" s="254"/>
      <c r="H1652" s="254"/>
      <c r="I1652" s="254"/>
      <c r="J1652" s="254"/>
      <c r="K1652" s="254"/>
      <c r="L1652" s="254"/>
      <c r="M1652" s="254"/>
      <c r="N1652" s="254"/>
      <c r="O1652" s="254"/>
      <c r="P1652" s="254"/>
      <c r="Q1652" s="52">
        <v>2</v>
      </c>
      <c r="R1652" s="256"/>
      <c r="S1652" s="256"/>
      <c r="T1652" s="256"/>
      <c r="U1652" s="256"/>
      <c r="V1652" s="256"/>
      <c r="W1652" s="256"/>
      <c r="X1652" s="256"/>
      <c r="Y1652" s="256"/>
      <c r="Z1652" s="256"/>
      <c r="AA1652" s="256"/>
      <c r="AB1652" s="256"/>
      <c r="AC1652" s="256"/>
      <c r="AD1652" s="256"/>
      <c r="AE1652" s="256"/>
      <c r="AF1652" s="52">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1345</v>
      </c>
      <c r="B1653" s="255" t="s">
        <v>1345</v>
      </c>
      <c r="C1653" s="255" t="s">
        <v>1345</v>
      </c>
      <c r="D1653" s="255" t="s">
        <v>1345</v>
      </c>
      <c r="E1653" s="255" t="s">
        <v>1345</v>
      </c>
      <c r="F1653" s="255" t="s">
        <v>1345</v>
      </c>
      <c r="G1653" s="255" t="s">
        <v>1345</v>
      </c>
      <c r="H1653" s="255" t="s">
        <v>1345</v>
      </c>
      <c r="I1653" s="255" t="s">
        <v>1345</v>
      </c>
      <c r="J1653" s="255" t="s">
        <v>1345</v>
      </c>
      <c r="K1653" s="255" t="s">
        <v>1345</v>
      </c>
      <c r="L1653" s="255" t="s">
        <v>1345</v>
      </c>
      <c r="M1653" s="255" t="s">
        <v>1345</v>
      </c>
      <c r="N1653" s="255" t="s">
        <v>1345</v>
      </c>
      <c r="O1653" s="255" t="s">
        <v>1345</v>
      </c>
      <c r="P1653" s="255" t="s">
        <v>1345</v>
      </c>
      <c r="Q1653" s="52">
        <v>2</v>
      </c>
      <c r="R1653" s="256"/>
      <c r="S1653" s="256"/>
      <c r="T1653" s="256"/>
      <c r="U1653" s="256"/>
      <c r="V1653" s="256"/>
      <c r="W1653" s="256"/>
      <c r="X1653" s="256"/>
      <c r="Y1653" s="256"/>
      <c r="Z1653" s="256"/>
      <c r="AA1653" s="256"/>
      <c r="AB1653" s="256"/>
      <c r="AC1653" s="256"/>
      <c r="AD1653" s="256"/>
      <c r="AE1653" s="256"/>
      <c r="AF1653" s="52">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1346</v>
      </c>
      <c r="B1654" s="254" t="s">
        <v>1346</v>
      </c>
      <c r="C1654" s="254" t="s">
        <v>1346</v>
      </c>
      <c r="D1654" s="254" t="s">
        <v>1346</v>
      </c>
      <c r="E1654" s="254" t="s">
        <v>1346</v>
      </c>
      <c r="F1654" s="254" t="s">
        <v>1346</v>
      </c>
      <c r="G1654" s="254" t="s">
        <v>1346</v>
      </c>
      <c r="H1654" s="254" t="s">
        <v>1346</v>
      </c>
      <c r="I1654" s="254" t="s">
        <v>1346</v>
      </c>
      <c r="J1654" s="254" t="s">
        <v>1346</v>
      </c>
      <c r="K1654" s="254" t="s">
        <v>1346</v>
      </c>
      <c r="L1654" s="254" t="s">
        <v>1346</v>
      </c>
      <c r="M1654" s="254" t="s">
        <v>1346</v>
      </c>
      <c r="N1654" s="254" t="s">
        <v>1346</v>
      </c>
      <c r="O1654" s="254" t="s">
        <v>1346</v>
      </c>
      <c r="P1654" s="254" t="s">
        <v>1346</v>
      </c>
      <c r="Q1654" s="52">
        <v>2</v>
      </c>
      <c r="R1654" s="256"/>
      <c r="S1654" s="256"/>
      <c r="T1654" s="256"/>
      <c r="U1654" s="256"/>
      <c r="V1654" s="256"/>
      <c r="W1654" s="256"/>
      <c r="X1654" s="256"/>
      <c r="Y1654" s="256"/>
      <c r="Z1654" s="256"/>
      <c r="AA1654" s="256"/>
      <c r="AB1654" s="256"/>
      <c r="AC1654" s="256"/>
      <c r="AD1654" s="256"/>
      <c r="AE1654" s="256"/>
      <c r="AF1654" s="52">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1347</v>
      </c>
      <c r="B1655" s="255" t="s">
        <v>1347</v>
      </c>
      <c r="C1655" s="255" t="s">
        <v>1347</v>
      </c>
      <c r="D1655" s="255" t="s">
        <v>1347</v>
      </c>
      <c r="E1655" s="255" t="s">
        <v>1347</v>
      </c>
      <c r="F1655" s="255" t="s">
        <v>1347</v>
      </c>
      <c r="G1655" s="255" t="s">
        <v>1347</v>
      </c>
      <c r="H1655" s="255" t="s">
        <v>1347</v>
      </c>
      <c r="I1655" s="255" t="s">
        <v>1347</v>
      </c>
      <c r="J1655" s="255" t="s">
        <v>1347</v>
      </c>
      <c r="K1655" s="255" t="s">
        <v>1347</v>
      </c>
      <c r="L1655" s="255" t="s">
        <v>1347</v>
      </c>
      <c r="M1655" s="255" t="s">
        <v>1347</v>
      </c>
      <c r="N1655" s="255" t="s">
        <v>1347</v>
      </c>
      <c r="O1655" s="255" t="s">
        <v>1347</v>
      </c>
      <c r="P1655" s="255" t="s">
        <v>1347</v>
      </c>
      <c r="Q1655" s="52">
        <v>2</v>
      </c>
      <c r="R1655" s="256"/>
      <c r="S1655" s="256"/>
      <c r="T1655" s="256"/>
      <c r="U1655" s="256"/>
      <c r="V1655" s="256"/>
      <c r="W1655" s="256"/>
      <c r="X1655" s="256"/>
      <c r="Y1655" s="256"/>
      <c r="Z1655" s="256"/>
      <c r="AA1655" s="256"/>
      <c r="AB1655" s="256"/>
      <c r="AC1655" s="256"/>
      <c r="AD1655" s="256"/>
      <c r="AE1655" s="256"/>
      <c r="AF1655" s="52">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1348</v>
      </c>
      <c r="B1656" s="254" t="s">
        <v>1348</v>
      </c>
      <c r="C1656" s="254" t="s">
        <v>1348</v>
      </c>
      <c r="D1656" s="254" t="s">
        <v>1348</v>
      </c>
      <c r="E1656" s="254" t="s">
        <v>1348</v>
      </c>
      <c r="F1656" s="254" t="s">
        <v>1348</v>
      </c>
      <c r="G1656" s="254" t="s">
        <v>1348</v>
      </c>
      <c r="H1656" s="254" t="s">
        <v>1348</v>
      </c>
      <c r="I1656" s="254" t="s">
        <v>1348</v>
      </c>
      <c r="J1656" s="254" t="s">
        <v>1348</v>
      </c>
      <c r="K1656" s="254" t="s">
        <v>1348</v>
      </c>
      <c r="L1656" s="254" t="s">
        <v>1348</v>
      </c>
      <c r="M1656" s="254" t="s">
        <v>1348</v>
      </c>
      <c r="N1656" s="254" t="s">
        <v>1348</v>
      </c>
      <c r="O1656" s="254" t="s">
        <v>1348</v>
      </c>
      <c r="P1656" s="254" t="s">
        <v>1348</v>
      </c>
      <c r="Q1656" s="52">
        <v>2</v>
      </c>
      <c r="R1656" s="256"/>
      <c r="S1656" s="256"/>
      <c r="T1656" s="256"/>
      <c r="U1656" s="256"/>
      <c r="V1656" s="256"/>
      <c r="W1656" s="256"/>
      <c r="X1656" s="256"/>
      <c r="Y1656" s="256"/>
      <c r="Z1656" s="256"/>
      <c r="AA1656" s="256"/>
      <c r="AB1656" s="256"/>
      <c r="AC1656" s="256"/>
      <c r="AD1656" s="256"/>
      <c r="AE1656" s="256"/>
      <c r="AF1656" s="52">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1349</v>
      </c>
      <c r="B1657" s="254" t="s">
        <v>1349</v>
      </c>
      <c r="C1657" s="254" t="s">
        <v>1349</v>
      </c>
      <c r="D1657" s="254" t="s">
        <v>1349</v>
      </c>
      <c r="E1657" s="254" t="s">
        <v>1349</v>
      </c>
      <c r="F1657" s="254" t="s">
        <v>1349</v>
      </c>
      <c r="G1657" s="254" t="s">
        <v>1349</v>
      </c>
      <c r="H1657" s="254" t="s">
        <v>1349</v>
      </c>
      <c r="I1657" s="254" t="s">
        <v>1349</v>
      </c>
      <c r="J1657" s="254" t="s">
        <v>1349</v>
      </c>
      <c r="K1657" s="254" t="s">
        <v>1349</v>
      </c>
      <c r="L1657" s="254" t="s">
        <v>1349</v>
      </c>
      <c r="M1657" s="254" t="s">
        <v>1349</v>
      </c>
      <c r="N1657" s="254" t="s">
        <v>1349</v>
      </c>
      <c r="O1657" s="254" t="s">
        <v>1349</v>
      </c>
      <c r="P1657" s="254" t="s">
        <v>1349</v>
      </c>
      <c r="Q1657" s="52">
        <v>2</v>
      </c>
      <c r="R1657" s="256"/>
      <c r="S1657" s="256"/>
      <c r="T1657" s="256"/>
      <c r="U1657" s="256"/>
      <c r="V1657" s="256"/>
      <c r="W1657" s="256"/>
      <c r="X1657" s="256"/>
      <c r="Y1657" s="256"/>
      <c r="Z1657" s="256"/>
      <c r="AA1657" s="256"/>
      <c r="AB1657" s="256"/>
      <c r="AC1657" s="256"/>
      <c r="AD1657" s="256"/>
      <c r="AE1657" s="256"/>
      <c r="AF1657" s="52">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1350</v>
      </c>
      <c r="B1658" s="255" t="s">
        <v>1350</v>
      </c>
      <c r="C1658" s="255" t="s">
        <v>1350</v>
      </c>
      <c r="D1658" s="255" t="s">
        <v>1350</v>
      </c>
      <c r="E1658" s="255" t="s">
        <v>1350</v>
      </c>
      <c r="F1658" s="255" t="s">
        <v>1350</v>
      </c>
      <c r="G1658" s="255" t="s">
        <v>1350</v>
      </c>
      <c r="H1658" s="255" t="s">
        <v>1350</v>
      </c>
      <c r="I1658" s="255" t="s">
        <v>1350</v>
      </c>
      <c r="J1658" s="255" t="s">
        <v>1350</v>
      </c>
      <c r="K1658" s="255" t="s">
        <v>1350</v>
      </c>
      <c r="L1658" s="255" t="s">
        <v>1350</v>
      </c>
      <c r="M1658" s="255" t="s">
        <v>1350</v>
      </c>
      <c r="N1658" s="255" t="s">
        <v>1350</v>
      </c>
      <c r="O1658" s="255" t="s">
        <v>1350</v>
      </c>
      <c r="P1658" s="255" t="s">
        <v>1350</v>
      </c>
      <c r="Q1658" s="52">
        <v>2</v>
      </c>
      <c r="R1658" s="256"/>
      <c r="S1658" s="256"/>
      <c r="T1658" s="256"/>
      <c r="U1658" s="256"/>
      <c r="V1658" s="256"/>
      <c r="W1658" s="256"/>
      <c r="X1658" s="256"/>
      <c r="Y1658" s="256"/>
      <c r="Z1658" s="256"/>
      <c r="AA1658" s="256"/>
      <c r="AB1658" s="256"/>
      <c r="AC1658" s="256"/>
      <c r="AD1658" s="256"/>
      <c r="AE1658" s="256"/>
      <c r="AF1658" s="52">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1351</v>
      </c>
      <c r="B1659" s="254" t="s">
        <v>1351</v>
      </c>
      <c r="C1659" s="254" t="s">
        <v>1351</v>
      </c>
      <c r="D1659" s="254" t="s">
        <v>1351</v>
      </c>
      <c r="E1659" s="254" t="s">
        <v>1351</v>
      </c>
      <c r="F1659" s="254" t="s">
        <v>1351</v>
      </c>
      <c r="G1659" s="254" t="s">
        <v>1351</v>
      </c>
      <c r="H1659" s="254" t="s">
        <v>1351</v>
      </c>
      <c r="I1659" s="254" t="s">
        <v>1351</v>
      </c>
      <c r="J1659" s="254" t="s">
        <v>1351</v>
      </c>
      <c r="K1659" s="254" t="s">
        <v>1351</v>
      </c>
      <c r="L1659" s="254" t="s">
        <v>1351</v>
      </c>
      <c r="M1659" s="254" t="s">
        <v>1351</v>
      </c>
      <c r="N1659" s="254" t="s">
        <v>1351</v>
      </c>
      <c r="O1659" s="254" t="s">
        <v>1351</v>
      </c>
      <c r="P1659" s="254" t="s">
        <v>1351</v>
      </c>
      <c r="Q1659" s="52">
        <v>2</v>
      </c>
      <c r="R1659" s="256"/>
      <c r="S1659" s="256"/>
      <c r="T1659" s="256"/>
      <c r="U1659" s="256"/>
      <c r="V1659" s="256"/>
      <c r="W1659" s="256"/>
      <c r="X1659" s="256"/>
      <c r="Y1659" s="256"/>
      <c r="Z1659" s="256"/>
      <c r="AA1659" s="256"/>
      <c r="AB1659" s="256"/>
      <c r="AC1659" s="256"/>
      <c r="AD1659" s="256"/>
      <c r="AE1659" s="256"/>
      <c r="AF1659" s="52">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1352</v>
      </c>
      <c r="B1660" s="255" t="s">
        <v>1352</v>
      </c>
      <c r="C1660" s="255" t="s">
        <v>1352</v>
      </c>
      <c r="D1660" s="255" t="s">
        <v>1352</v>
      </c>
      <c r="E1660" s="255" t="s">
        <v>1352</v>
      </c>
      <c r="F1660" s="255" t="s">
        <v>1352</v>
      </c>
      <c r="G1660" s="255" t="s">
        <v>1352</v>
      </c>
      <c r="H1660" s="255" t="s">
        <v>1352</v>
      </c>
      <c r="I1660" s="255" t="s">
        <v>1352</v>
      </c>
      <c r="J1660" s="255" t="s">
        <v>1352</v>
      </c>
      <c r="K1660" s="255" t="s">
        <v>1352</v>
      </c>
      <c r="L1660" s="255" t="s">
        <v>1352</v>
      </c>
      <c r="M1660" s="255" t="s">
        <v>1352</v>
      </c>
      <c r="N1660" s="255" t="s">
        <v>1352</v>
      </c>
      <c r="O1660" s="255" t="s">
        <v>1352</v>
      </c>
      <c r="P1660" s="255" t="s">
        <v>1352</v>
      </c>
      <c r="Q1660" s="52">
        <v>2</v>
      </c>
      <c r="R1660" s="256"/>
      <c r="S1660" s="256"/>
      <c r="T1660" s="256"/>
      <c r="U1660" s="256"/>
      <c r="V1660" s="256"/>
      <c r="W1660" s="256"/>
      <c r="X1660" s="256"/>
      <c r="Y1660" s="256"/>
      <c r="Z1660" s="256"/>
      <c r="AA1660" s="256"/>
      <c r="AB1660" s="256"/>
      <c r="AC1660" s="256"/>
      <c r="AD1660" s="256"/>
      <c r="AE1660" s="256"/>
      <c r="AF1660" s="52">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1353</v>
      </c>
      <c r="B1663" s="254" t="s">
        <v>1353</v>
      </c>
      <c r="C1663" s="254" t="s">
        <v>1353</v>
      </c>
      <c r="D1663" s="254" t="s">
        <v>1353</v>
      </c>
      <c r="E1663" s="254" t="s">
        <v>1353</v>
      </c>
      <c r="F1663" s="254" t="s">
        <v>1353</v>
      </c>
      <c r="G1663" s="254" t="s">
        <v>1353</v>
      </c>
      <c r="H1663" s="254" t="s">
        <v>1353</v>
      </c>
      <c r="I1663" s="254" t="s">
        <v>1353</v>
      </c>
      <c r="J1663" s="254" t="s">
        <v>1353</v>
      </c>
      <c r="K1663" s="254" t="s">
        <v>1353</v>
      </c>
      <c r="L1663" s="254" t="s">
        <v>1353</v>
      </c>
      <c r="M1663" s="254" t="s">
        <v>1353</v>
      </c>
      <c r="N1663" s="254" t="s">
        <v>1353</v>
      </c>
      <c r="O1663" s="254" t="s">
        <v>1353</v>
      </c>
      <c r="P1663" s="254" t="s">
        <v>1353</v>
      </c>
      <c r="Q1663" s="52">
        <v>2</v>
      </c>
      <c r="R1663" s="255"/>
      <c r="S1663" s="255"/>
      <c r="T1663" s="255"/>
      <c r="U1663" s="255"/>
      <c r="V1663" s="255"/>
      <c r="W1663" s="255"/>
      <c r="X1663" s="255"/>
      <c r="Y1663" s="255"/>
      <c r="Z1663" s="255"/>
      <c r="AA1663" s="255"/>
      <c r="AB1663" s="255"/>
      <c r="AC1663" s="255"/>
      <c r="AD1663" s="255"/>
      <c r="AE1663" s="255"/>
      <c r="AF1663" s="52">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1354</v>
      </c>
      <c r="B1664" s="254" t="s">
        <v>1354</v>
      </c>
      <c r="C1664" s="254" t="s">
        <v>1354</v>
      </c>
      <c r="D1664" s="254" t="s">
        <v>1354</v>
      </c>
      <c r="E1664" s="254" t="s">
        <v>1354</v>
      </c>
      <c r="F1664" s="254" t="s">
        <v>1354</v>
      </c>
      <c r="G1664" s="254" t="s">
        <v>1354</v>
      </c>
      <c r="H1664" s="254" t="s">
        <v>1354</v>
      </c>
      <c r="I1664" s="254" t="s">
        <v>1354</v>
      </c>
      <c r="J1664" s="254" t="s">
        <v>1354</v>
      </c>
      <c r="K1664" s="254" t="s">
        <v>1354</v>
      </c>
      <c r="L1664" s="254" t="s">
        <v>1354</v>
      </c>
      <c r="M1664" s="254" t="s">
        <v>1354</v>
      </c>
      <c r="N1664" s="254" t="s">
        <v>1354</v>
      </c>
      <c r="O1664" s="254" t="s">
        <v>1354</v>
      </c>
      <c r="P1664" s="254" t="s">
        <v>1354</v>
      </c>
      <c r="Q1664" s="52">
        <v>2</v>
      </c>
      <c r="R1664" s="256"/>
      <c r="S1664" s="256"/>
      <c r="T1664" s="256"/>
      <c r="U1664" s="256"/>
      <c r="V1664" s="256"/>
      <c r="W1664" s="256"/>
      <c r="X1664" s="256"/>
      <c r="Y1664" s="256"/>
      <c r="Z1664" s="256"/>
      <c r="AA1664" s="256"/>
      <c r="AB1664" s="256"/>
      <c r="AC1664" s="256"/>
      <c r="AD1664" s="256"/>
      <c r="AE1664" s="256"/>
      <c r="AF1664" s="52">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1355</v>
      </c>
      <c r="B1665" s="254" t="s">
        <v>1355</v>
      </c>
      <c r="C1665" s="254" t="s">
        <v>1355</v>
      </c>
      <c r="D1665" s="254" t="s">
        <v>1355</v>
      </c>
      <c r="E1665" s="254" t="s">
        <v>1355</v>
      </c>
      <c r="F1665" s="254" t="s">
        <v>1355</v>
      </c>
      <c r="G1665" s="254" t="s">
        <v>1355</v>
      </c>
      <c r="H1665" s="254" t="s">
        <v>1355</v>
      </c>
      <c r="I1665" s="254" t="s">
        <v>1355</v>
      </c>
      <c r="J1665" s="254" t="s">
        <v>1355</v>
      </c>
      <c r="K1665" s="254" t="s">
        <v>1355</v>
      </c>
      <c r="L1665" s="254" t="s">
        <v>1355</v>
      </c>
      <c r="M1665" s="254" t="s">
        <v>1355</v>
      </c>
      <c r="N1665" s="254" t="s">
        <v>1355</v>
      </c>
      <c r="O1665" s="254" t="s">
        <v>1355</v>
      </c>
      <c r="P1665" s="254" t="s">
        <v>1355</v>
      </c>
      <c r="Q1665" s="52">
        <v>2</v>
      </c>
      <c r="R1665" s="255"/>
      <c r="S1665" s="255"/>
      <c r="T1665" s="255"/>
      <c r="U1665" s="255"/>
      <c r="V1665" s="255"/>
      <c r="W1665" s="255"/>
      <c r="X1665" s="255"/>
      <c r="Y1665" s="255"/>
      <c r="Z1665" s="255"/>
      <c r="AA1665" s="255"/>
      <c r="AB1665" s="255"/>
      <c r="AC1665" s="255"/>
      <c r="AD1665" s="255"/>
      <c r="AE1665" s="255"/>
      <c r="AF1665" s="52">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1356</v>
      </c>
      <c r="B1666" s="254" t="s">
        <v>1356</v>
      </c>
      <c r="C1666" s="254" t="s">
        <v>1356</v>
      </c>
      <c r="D1666" s="254" t="s">
        <v>1356</v>
      </c>
      <c r="E1666" s="254" t="s">
        <v>1356</v>
      </c>
      <c r="F1666" s="254" t="s">
        <v>1356</v>
      </c>
      <c r="G1666" s="254" t="s">
        <v>1356</v>
      </c>
      <c r="H1666" s="254" t="s">
        <v>1356</v>
      </c>
      <c r="I1666" s="254" t="s">
        <v>1356</v>
      </c>
      <c r="J1666" s="254" t="s">
        <v>1356</v>
      </c>
      <c r="K1666" s="254" t="s">
        <v>1356</v>
      </c>
      <c r="L1666" s="254" t="s">
        <v>1356</v>
      </c>
      <c r="M1666" s="254" t="s">
        <v>1356</v>
      </c>
      <c r="N1666" s="254" t="s">
        <v>1356</v>
      </c>
      <c r="O1666" s="254" t="s">
        <v>1356</v>
      </c>
      <c r="P1666" s="254" t="s">
        <v>1356</v>
      </c>
      <c r="Q1666" s="52">
        <v>2</v>
      </c>
      <c r="R1666" s="255"/>
      <c r="S1666" s="255"/>
      <c r="T1666" s="255"/>
      <c r="U1666" s="255"/>
      <c r="V1666" s="255"/>
      <c r="W1666" s="255"/>
      <c r="X1666" s="255"/>
      <c r="Y1666" s="255"/>
      <c r="Z1666" s="255"/>
      <c r="AA1666" s="255"/>
      <c r="AB1666" s="255"/>
      <c r="AC1666" s="255"/>
      <c r="AD1666" s="255"/>
      <c r="AE1666" s="255"/>
      <c r="AF1666" s="52">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1357</v>
      </c>
      <c r="B1667" s="254" t="s">
        <v>1357</v>
      </c>
      <c r="C1667" s="254" t="s">
        <v>1357</v>
      </c>
      <c r="D1667" s="254" t="s">
        <v>1357</v>
      </c>
      <c r="E1667" s="254" t="s">
        <v>1357</v>
      </c>
      <c r="F1667" s="254" t="s">
        <v>1357</v>
      </c>
      <c r="G1667" s="254" t="s">
        <v>1357</v>
      </c>
      <c r="H1667" s="254" t="s">
        <v>1357</v>
      </c>
      <c r="I1667" s="254" t="s">
        <v>1357</v>
      </c>
      <c r="J1667" s="254" t="s">
        <v>1357</v>
      </c>
      <c r="K1667" s="254" t="s">
        <v>1357</v>
      </c>
      <c r="L1667" s="254" t="s">
        <v>1357</v>
      </c>
      <c r="M1667" s="254" t="s">
        <v>1357</v>
      </c>
      <c r="N1667" s="254" t="s">
        <v>1357</v>
      </c>
      <c r="O1667" s="254" t="s">
        <v>1357</v>
      </c>
      <c r="P1667" s="254" t="s">
        <v>1357</v>
      </c>
      <c r="Q1667" s="52">
        <v>2</v>
      </c>
      <c r="R1667" s="255"/>
      <c r="S1667" s="255"/>
      <c r="T1667" s="255"/>
      <c r="U1667" s="255"/>
      <c r="V1667" s="255"/>
      <c r="W1667" s="255"/>
      <c r="X1667" s="255"/>
      <c r="Y1667" s="255"/>
      <c r="Z1667" s="255"/>
      <c r="AA1667" s="255"/>
      <c r="AB1667" s="255"/>
      <c r="AC1667" s="255"/>
      <c r="AD1667" s="255"/>
      <c r="AE1667" s="255"/>
      <c r="AF1667" s="52">
        <v>2</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1358</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7</v>
      </c>
      <c r="AH1675" s="261"/>
      <c r="AI1675" s="261"/>
      <c r="AJ1675" s="261"/>
      <c r="AK1675" s="261"/>
      <c r="AL1675" s="261"/>
      <c r="AM1675" s="261"/>
      <c r="AN1675" s="261"/>
      <c r="AO1675" s="261"/>
      <c r="AP1675" s="261"/>
      <c r="AQ1675" s="261"/>
      <c r="AR1675" s="261"/>
      <c r="AS1675" s="261"/>
      <c r="AT1675" s="261"/>
    </row>
    <row r="1676" spans="1:46" ht="149.4" customHeight="1" x14ac:dyDescent="0.25">
      <c r="A1676" s="254" t="s">
        <v>1019</v>
      </c>
      <c r="B1676" s="254" t="s">
        <v>1019</v>
      </c>
      <c r="C1676" s="254" t="s">
        <v>1019</v>
      </c>
      <c r="D1676" s="254" t="s">
        <v>1019</v>
      </c>
      <c r="E1676" s="254" t="s">
        <v>1019</v>
      </c>
      <c r="F1676" s="254" t="s">
        <v>1019</v>
      </c>
      <c r="G1676" s="254" t="s">
        <v>1019</v>
      </c>
      <c r="H1676" s="254" t="s">
        <v>1019</v>
      </c>
      <c r="I1676" s="254" t="s">
        <v>1019</v>
      </c>
      <c r="J1676" s="254" t="s">
        <v>1019</v>
      </c>
      <c r="K1676" s="254" t="s">
        <v>1019</v>
      </c>
      <c r="L1676" s="254" t="s">
        <v>1019</v>
      </c>
      <c r="M1676" s="254" t="s">
        <v>1019</v>
      </c>
      <c r="N1676" s="254" t="s">
        <v>1019</v>
      </c>
      <c r="O1676" s="254" t="s">
        <v>1019</v>
      </c>
      <c r="P1676" s="254" t="s">
        <v>1019</v>
      </c>
      <c r="Q1676" s="52">
        <v>3</v>
      </c>
      <c r="R1676" s="264" t="s">
        <v>1305</v>
      </c>
      <c r="S1676" s="264"/>
      <c r="T1676" s="264"/>
      <c r="U1676" s="264"/>
      <c r="V1676" s="264"/>
      <c r="W1676" s="264"/>
      <c r="X1676" s="264"/>
      <c r="Y1676" s="264"/>
      <c r="Z1676" s="264"/>
      <c r="AA1676" s="264"/>
      <c r="AB1676" s="264"/>
      <c r="AC1676" s="264"/>
      <c r="AD1676" s="264"/>
      <c r="AE1676" s="264"/>
      <c r="AF1676" s="52">
        <v>3</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1020</v>
      </c>
      <c r="B1677" s="254" t="s">
        <v>1020</v>
      </c>
      <c r="C1677" s="254" t="s">
        <v>1020</v>
      </c>
      <c r="D1677" s="254" t="s">
        <v>1020</v>
      </c>
      <c r="E1677" s="254" t="s">
        <v>1020</v>
      </c>
      <c r="F1677" s="254" t="s">
        <v>1020</v>
      </c>
      <c r="G1677" s="254" t="s">
        <v>1020</v>
      </c>
      <c r="H1677" s="254" t="s">
        <v>1020</v>
      </c>
      <c r="I1677" s="254" t="s">
        <v>1020</v>
      </c>
      <c r="J1677" s="254" t="s">
        <v>1020</v>
      </c>
      <c r="K1677" s="254" t="s">
        <v>1020</v>
      </c>
      <c r="L1677" s="254" t="s">
        <v>1020</v>
      </c>
      <c r="M1677" s="254" t="s">
        <v>1020</v>
      </c>
      <c r="N1677" s="254" t="s">
        <v>1020</v>
      </c>
      <c r="O1677" s="254" t="s">
        <v>1020</v>
      </c>
      <c r="P1677" s="254" t="s">
        <v>1020</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1359</v>
      </c>
      <c r="B1678" s="254" t="s">
        <v>1359</v>
      </c>
      <c r="C1678" s="254" t="s">
        <v>1359</v>
      </c>
      <c r="D1678" s="254" t="s">
        <v>1359</v>
      </c>
      <c r="E1678" s="254" t="s">
        <v>1359</v>
      </c>
      <c r="F1678" s="254" t="s">
        <v>1359</v>
      </c>
      <c r="G1678" s="254" t="s">
        <v>1359</v>
      </c>
      <c r="H1678" s="254" t="s">
        <v>1359</v>
      </c>
      <c r="I1678" s="254" t="s">
        <v>1359</v>
      </c>
      <c r="J1678" s="254" t="s">
        <v>1359</v>
      </c>
      <c r="K1678" s="254" t="s">
        <v>1359</v>
      </c>
      <c r="L1678" s="254" t="s">
        <v>1359</v>
      </c>
      <c r="M1678" s="254" t="s">
        <v>1359</v>
      </c>
      <c r="N1678" s="254" t="s">
        <v>1359</v>
      </c>
      <c r="O1678" s="254" t="s">
        <v>1359</v>
      </c>
      <c r="P1678" s="254" t="s">
        <v>1359</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1360</v>
      </c>
      <c r="B1679" s="254" t="s">
        <v>1360</v>
      </c>
      <c r="C1679" s="254" t="s">
        <v>1360</v>
      </c>
      <c r="D1679" s="254" t="s">
        <v>1360</v>
      </c>
      <c r="E1679" s="254" t="s">
        <v>1360</v>
      </c>
      <c r="F1679" s="254" t="s">
        <v>1360</v>
      </c>
      <c r="G1679" s="254" t="s">
        <v>1360</v>
      </c>
      <c r="H1679" s="254" t="s">
        <v>1360</v>
      </c>
      <c r="I1679" s="254" t="s">
        <v>1360</v>
      </c>
      <c r="J1679" s="254" t="s">
        <v>1360</v>
      </c>
      <c r="K1679" s="254" t="s">
        <v>1360</v>
      </c>
      <c r="L1679" s="254" t="s">
        <v>1360</v>
      </c>
      <c r="M1679" s="254" t="s">
        <v>1360</v>
      </c>
      <c r="N1679" s="254" t="s">
        <v>1360</v>
      </c>
      <c r="O1679" s="254" t="s">
        <v>1360</v>
      </c>
      <c r="P1679" s="254" t="s">
        <v>1360</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1361</v>
      </c>
      <c r="B1680" s="255" t="s">
        <v>1361</v>
      </c>
      <c r="C1680" s="255" t="s">
        <v>1361</v>
      </c>
      <c r="D1680" s="255" t="s">
        <v>1361</v>
      </c>
      <c r="E1680" s="255" t="s">
        <v>1361</v>
      </c>
      <c r="F1680" s="255" t="s">
        <v>1361</v>
      </c>
      <c r="G1680" s="255" t="s">
        <v>1361</v>
      </c>
      <c r="H1680" s="255" t="s">
        <v>1361</v>
      </c>
      <c r="I1680" s="255" t="s">
        <v>1361</v>
      </c>
      <c r="J1680" s="255" t="s">
        <v>1361</v>
      </c>
      <c r="K1680" s="255" t="s">
        <v>1361</v>
      </c>
      <c r="L1680" s="255" t="s">
        <v>1361</v>
      </c>
      <c r="M1680" s="255" t="s">
        <v>1361</v>
      </c>
      <c r="N1680" s="255" t="s">
        <v>1361</v>
      </c>
      <c r="O1680" s="255" t="s">
        <v>1361</v>
      </c>
      <c r="P1680" s="255" t="s">
        <v>1361</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1362</v>
      </c>
      <c r="B1681" s="255" t="s">
        <v>1362</v>
      </c>
      <c r="C1681" s="255" t="s">
        <v>1362</v>
      </c>
      <c r="D1681" s="255" t="s">
        <v>1362</v>
      </c>
      <c r="E1681" s="255" t="s">
        <v>1362</v>
      </c>
      <c r="F1681" s="255" t="s">
        <v>1362</v>
      </c>
      <c r="G1681" s="255" t="s">
        <v>1362</v>
      </c>
      <c r="H1681" s="255" t="s">
        <v>1362</v>
      </c>
      <c r="I1681" s="255" t="s">
        <v>1362</v>
      </c>
      <c r="J1681" s="255" t="s">
        <v>1362</v>
      </c>
      <c r="K1681" s="255" t="s">
        <v>1362</v>
      </c>
      <c r="L1681" s="255" t="s">
        <v>1362</v>
      </c>
      <c r="M1681" s="255" t="s">
        <v>1362</v>
      </c>
      <c r="N1681" s="255" t="s">
        <v>1362</v>
      </c>
      <c r="O1681" s="255" t="s">
        <v>1362</v>
      </c>
      <c r="P1681" s="255" t="s">
        <v>1362</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1363</v>
      </c>
      <c r="B1682" s="254" t="s">
        <v>1363</v>
      </c>
      <c r="C1682" s="254" t="s">
        <v>1363</v>
      </c>
      <c r="D1682" s="254" t="s">
        <v>1363</v>
      </c>
      <c r="E1682" s="254" t="s">
        <v>1363</v>
      </c>
      <c r="F1682" s="254" t="s">
        <v>1363</v>
      </c>
      <c r="G1682" s="254" t="s">
        <v>1363</v>
      </c>
      <c r="H1682" s="254" t="s">
        <v>1363</v>
      </c>
      <c r="I1682" s="254" t="s">
        <v>1363</v>
      </c>
      <c r="J1682" s="254" t="s">
        <v>1363</v>
      </c>
      <c r="K1682" s="254" t="s">
        <v>1363</v>
      </c>
      <c r="L1682" s="254" t="s">
        <v>1363</v>
      </c>
      <c r="M1682" s="254" t="s">
        <v>1363</v>
      </c>
      <c r="N1682" s="254" t="s">
        <v>1363</v>
      </c>
      <c r="O1682" s="254" t="s">
        <v>1363</v>
      </c>
      <c r="P1682" s="254" t="s">
        <v>1363</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1364</v>
      </c>
      <c r="B1683" s="254" t="s">
        <v>1364</v>
      </c>
      <c r="C1683" s="254" t="s">
        <v>1364</v>
      </c>
      <c r="D1683" s="254" t="s">
        <v>1364</v>
      </c>
      <c r="E1683" s="254" t="s">
        <v>1364</v>
      </c>
      <c r="F1683" s="254" t="s">
        <v>1364</v>
      </c>
      <c r="G1683" s="254" t="s">
        <v>1364</v>
      </c>
      <c r="H1683" s="254" t="s">
        <v>1364</v>
      </c>
      <c r="I1683" s="254" t="s">
        <v>1364</v>
      </c>
      <c r="J1683" s="254" t="s">
        <v>1364</v>
      </c>
      <c r="K1683" s="254" t="s">
        <v>1364</v>
      </c>
      <c r="L1683" s="254" t="s">
        <v>1364</v>
      </c>
      <c r="M1683" s="254" t="s">
        <v>1364</v>
      </c>
      <c r="N1683" s="254" t="s">
        <v>1364</v>
      </c>
      <c r="O1683" s="254" t="s">
        <v>1364</v>
      </c>
      <c r="P1683" s="254" t="s">
        <v>1364</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1027</v>
      </c>
      <c r="B1686" s="254" t="s">
        <v>1027</v>
      </c>
      <c r="C1686" s="254" t="s">
        <v>1027</v>
      </c>
      <c r="D1686" s="254" t="s">
        <v>1027</v>
      </c>
      <c r="E1686" s="254" t="s">
        <v>1027</v>
      </c>
      <c r="F1686" s="254" t="s">
        <v>1027</v>
      </c>
      <c r="G1686" s="254" t="s">
        <v>1027</v>
      </c>
      <c r="H1686" s="254" t="s">
        <v>1027</v>
      </c>
      <c r="I1686" s="254" t="s">
        <v>1027</v>
      </c>
      <c r="J1686" s="254" t="s">
        <v>1027</v>
      </c>
      <c r="K1686" s="254" t="s">
        <v>1027</v>
      </c>
      <c r="L1686" s="254" t="s">
        <v>1027</v>
      </c>
      <c r="M1686" s="254" t="s">
        <v>1027</v>
      </c>
      <c r="N1686" s="254" t="s">
        <v>1027</v>
      </c>
      <c r="O1686" s="254" t="s">
        <v>1027</v>
      </c>
      <c r="P1686" s="254" t="s">
        <v>1027</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1028</v>
      </c>
      <c r="B1687" s="254" t="s">
        <v>1028</v>
      </c>
      <c r="C1687" s="254" t="s">
        <v>1028</v>
      </c>
      <c r="D1687" s="254" t="s">
        <v>1028</v>
      </c>
      <c r="E1687" s="254" t="s">
        <v>1028</v>
      </c>
      <c r="F1687" s="254" t="s">
        <v>1028</v>
      </c>
      <c r="G1687" s="254" t="s">
        <v>1028</v>
      </c>
      <c r="H1687" s="254" t="s">
        <v>1028</v>
      </c>
      <c r="I1687" s="254" t="s">
        <v>1028</v>
      </c>
      <c r="J1687" s="254" t="s">
        <v>1028</v>
      </c>
      <c r="K1687" s="254" t="s">
        <v>1028</v>
      </c>
      <c r="L1687" s="254" t="s">
        <v>1028</v>
      </c>
      <c r="M1687" s="254" t="s">
        <v>1028</v>
      </c>
      <c r="N1687" s="254" t="s">
        <v>1028</v>
      </c>
      <c r="O1687" s="254" t="s">
        <v>1028</v>
      </c>
      <c r="P1687" s="254" t="s">
        <v>1028</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1029</v>
      </c>
      <c r="B1688" s="254" t="s">
        <v>1029</v>
      </c>
      <c r="C1688" s="254" t="s">
        <v>1029</v>
      </c>
      <c r="D1688" s="254" t="s">
        <v>1029</v>
      </c>
      <c r="E1688" s="254" t="s">
        <v>1029</v>
      </c>
      <c r="F1688" s="254" t="s">
        <v>1029</v>
      </c>
      <c r="G1688" s="254" t="s">
        <v>1029</v>
      </c>
      <c r="H1688" s="254" t="s">
        <v>1029</v>
      </c>
      <c r="I1688" s="254" t="s">
        <v>1029</v>
      </c>
      <c r="J1688" s="254" t="s">
        <v>1029</v>
      </c>
      <c r="K1688" s="254" t="s">
        <v>1029</v>
      </c>
      <c r="L1688" s="254" t="s">
        <v>1029</v>
      </c>
      <c r="M1688" s="254" t="s">
        <v>1029</v>
      </c>
      <c r="N1688" s="254" t="s">
        <v>1029</v>
      </c>
      <c r="O1688" s="254" t="s">
        <v>1029</v>
      </c>
      <c r="P1688" s="254" t="s">
        <v>1029</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1030</v>
      </c>
      <c r="B1689" s="254" t="s">
        <v>1030</v>
      </c>
      <c r="C1689" s="254" t="s">
        <v>1030</v>
      </c>
      <c r="D1689" s="254" t="s">
        <v>1030</v>
      </c>
      <c r="E1689" s="254" t="s">
        <v>1030</v>
      </c>
      <c r="F1689" s="254" t="s">
        <v>1030</v>
      </c>
      <c r="G1689" s="254" t="s">
        <v>1030</v>
      </c>
      <c r="H1689" s="254" t="s">
        <v>1030</v>
      </c>
      <c r="I1689" s="254" t="s">
        <v>1030</v>
      </c>
      <c r="J1689" s="254" t="s">
        <v>1030</v>
      </c>
      <c r="K1689" s="254" t="s">
        <v>1030</v>
      </c>
      <c r="L1689" s="254" t="s">
        <v>1030</v>
      </c>
      <c r="M1689" s="254" t="s">
        <v>1030</v>
      </c>
      <c r="N1689" s="254" t="s">
        <v>1030</v>
      </c>
      <c r="O1689" s="254" t="s">
        <v>1030</v>
      </c>
      <c r="P1689" s="254" t="s">
        <v>1030</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1365</v>
      </c>
      <c r="B1690" s="254" t="s">
        <v>1365</v>
      </c>
      <c r="C1690" s="254" t="s">
        <v>1365</v>
      </c>
      <c r="D1690" s="254" t="s">
        <v>1365</v>
      </c>
      <c r="E1690" s="254" t="s">
        <v>1365</v>
      </c>
      <c r="F1690" s="254" t="s">
        <v>1365</v>
      </c>
      <c r="G1690" s="254" t="s">
        <v>1365</v>
      </c>
      <c r="H1690" s="254" t="s">
        <v>1365</v>
      </c>
      <c r="I1690" s="254" t="s">
        <v>1365</v>
      </c>
      <c r="J1690" s="254" t="s">
        <v>1365</v>
      </c>
      <c r="K1690" s="254" t="s">
        <v>1365</v>
      </c>
      <c r="L1690" s="254" t="s">
        <v>1365</v>
      </c>
      <c r="M1690" s="254" t="s">
        <v>1365</v>
      </c>
      <c r="N1690" s="254" t="s">
        <v>1365</v>
      </c>
      <c r="O1690" s="254" t="s">
        <v>1365</v>
      </c>
      <c r="P1690" s="254" t="s">
        <v>1365</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1366</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1019</v>
      </c>
      <c r="B1699" s="254" t="s">
        <v>1019</v>
      </c>
      <c r="C1699" s="254" t="s">
        <v>1019</v>
      </c>
      <c r="D1699" s="254" t="s">
        <v>1019</v>
      </c>
      <c r="E1699" s="254" t="s">
        <v>1019</v>
      </c>
      <c r="F1699" s="254" t="s">
        <v>1019</v>
      </c>
      <c r="G1699" s="254" t="s">
        <v>1019</v>
      </c>
      <c r="H1699" s="254" t="s">
        <v>1019</v>
      </c>
      <c r="I1699" s="254" t="s">
        <v>1019</v>
      </c>
      <c r="J1699" s="254" t="s">
        <v>1019</v>
      </c>
      <c r="K1699" s="254" t="s">
        <v>1019</v>
      </c>
      <c r="L1699" s="254" t="s">
        <v>1019</v>
      </c>
      <c r="M1699" s="254" t="s">
        <v>1019</v>
      </c>
      <c r="N1699" s="254" t="s">
        <v>1019</v>
      </c>
      <c r="O1699" s="254" t="s">
        <v>1019</v>
      </c>
      <c r="P1699" s="254" t="s">
        <v>1019</v>
      </c>
      <c r="Q1699" s="52">
        <v>2</v>
      </c>
      <c r="R1699" s="255"/>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1020</v>
      </c>
      <c r="B1700" s="254" t="s">
        <v>1020</v>
      </c>
      <c r="C1700" s="254" t="s">
        <v>1020</v>
      </c>
      <c r="D1700" s="254" t="s">
        <v>1020</v>
      </c>
      <c r="E1700" s="254" t="s">
        <v>1020</v>
      </c>
      <c r="F1700" s="254" t="s">
        <v>1020</v>
      </c>
      <c r="G1700" s="254" t="s">
        <v>1020</v>
      </c>
      <c r="H1700" s="254" t="s">
        <v>1020</v>
      </c>
      <c r="I1700" s="254" t="s">
        <v>1020</v>
      </c>
      <c r="J1700" s="254" t="s">
        <v>1020</v>
      </c>
      <c r="K1700" s="254" t="s">
        <v>1020</v>
      </c>
      <c r="L1700" s="254" t="s">
        <v>1020</v>
      </c>
      <c r="M1700" s="254" t="s">
        <v>1020</v>
      </c>
      <c r="N1700" s="254" t="s">
        <v>1020</v>
      </c>
      <c r="O1700" s="254" t="s">
        <v>1020</v>
      </c>
      <c r="P1700" s="254" t="s">
        <v>1020</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1367</v>
      </c>
      <c r="B1701" s="254" t="s">
        <v>1367</v>
      </c>
      <c r="C1701" s="254" t="s">
        <v>1367</v>
      </c>
      <c r="D1701" s="254" t="s">
        <v>1367</v>
      </c>
      <c r="E1701" s="254" t="s">
        <v>1367</v>
      </c>
      <c r="F1701" s="254" t="s">
        <v>1367</v>
      </c>
      <c r="G1701" s="254" t="s">
        <v>1367</v>
      </c>
      <c r="H1701" s="254" t="s">
        <v>1367</v>
      </c>
      <c r="I1701" s="254" t="s">
        <v>1367</v>
      </c>
      <c r="J1701" s="254" t="s">
        <v>1367</v>
      </c>
      <c r="K1701" s="254" t="s">
        <v>1367</v>
      </c>
      <c r="L1701" s="254" t="s">
        <v>1367</v>
      </c>
      <c r="M1701" s="254" t="s">
        <v>1367</v>
      </c>
      <c r="N1701" s="254" t="s">
        <v>1367</v>
      </c>
      <c r="O1701" s="254" t="s">
        <v>1367</v>
      </c>
      <c r="P1701" s="254" t="s">
        <v>1367</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1368</v>
      </c>
      <c r="B1702" s="254" t="s">
        <v>1368</v>
      </c>
      <c r="C1702" s="254" t="s">
        <v>1368</v>
      </c>
      <c r="D1702" s="254" t="s">
        <v>1368</v>
      </c>
      <c r="E1702" s="254" t="s">
        <v>1368</v>
      </c>
      <c r="F1702" s="254" t="s">
        <v>1368</v>
      </c>
      <c r="G1702" s="254" t="s">
        <v>1368</v>
      </c>
      <c r="H1702" s="254" t="s">
        <v>1368</v>
      </c>
      <c r="I1702" s="254" t="s">
        <v>1368</v>
      </c>
      <c r="J1702" s="254" t="s">
        <v>1368</v>
      </c>
      <c r="K1702" s="254" t="s">
        <v>1368</v>
      </c>
      <c r="L1702" s="254" t="s">
        <v>1368</v>
      </c>
      <c r="M1702" s="254" t="s">
        <v>1368</v>
      </c>
      <c r="N1702" s="254" t="s">
        <v>1368</v>
      </c>
      <c r="O1702" s="254" t="s">
        <v>1368</v>
      </c>
      <c r="P1702" s="254" t="s">
        <v>1368</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1369</v>
      </c>
      <c r="B1703" s="255" t="s">
        <v>1369</v>
      </c>
      <c r="C1703" s="255" t="s">
        <v>1369</v>
      </c>
      <c r="D1703" s="255" t="s">
        <v>1369</v>
      </c>
      <c r="E1703" s="255" t="s">
        <v>1369</v>
      </c>
      <c r="F1703" s="255" t="s">
        <v>1369</v>
      </c>
      <c r="G1703" s="255" t="s">
        <v>1369</v>
      </c>
      <c r="H1703" s="255" t="s">
        <v>1369</v>
      </c>
      <c r="I1703" s="255" t="s">
        <v>1369</v>
      </c>
      <c r="J1703" s="255" t="s">
        <v>1369</v>
      </c>
      <c r="K1703" s="255" t="s">
        <v>1369</v>
      </c>
      <c r="L1703" s="255" t="s">
        <v>1369</v>
      </c>
      <c r="M1703" s="255" t="s">
        <v>1369</v>
      </c>
      <c r="N1703" s="255" t="s">
        <v>1369</v>
      </c>
      <c r="O1703" s="255" t="s">
        <v>1369</v>
      </c>
      <c r="P1703" s="255" t="s">
        <v>1369</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1370</v>
      </c>
      <c r="B1704" s="255" t="s">
        <v>1370</v>
      </c>
      <c r="C1704" s="255" t="s">
        <v>1370</v>
      </c>
      <c r="D1704" s="255" t="s">
        <v>1370</v>
      </c>
      <c r="E1704" s="255" t="s">
        <v>1370</v>
      </c>
      <c r="F1704" s="255" t="s">
        <v>1370</v>
      </c>
      <c r="G1704" s="255" t="s">
        <v>1370</v>
      </c>
      <c r="H1704" s="255" t="s">
        <v>1370</v>
      </c>
      <c r="I1704" s="255" t="s">
        <v>1370</v>
      </c>
      <c r="J1704" s="255" t="s">
        <v>1370</v>
      </c>
      <c r="K1704" s="255" t="s">
        <v>1370</v>
      </c>
      <c r="L1704" s="255" t="s">
        <v>1370</v>
      </c>
      <c r="M1704" s="255" t="s">
        <v>1370</v>
      </c>
      <c r="N1704" s="255" t="s">
        <v>1370</v>
      </c>
      <c r="O1704" s="255" t="s">
        <v>1370</v>
      </c>
      <c r="P1704" s="255" t="s">
        <v>1370</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1371</v>
      </c>
      <c r="B1705" s="254" t="s">
        <v>1371</v>
      </c>
      <c r="C1705" s="254" t="s">
        <v>1371</v>
      </c>
      <c r="D1705" s="254" t="s">
        <v>1371</v>
      </c>
      <c r="E1705" s="254" t="s">
        <v>1371</v>
      </c>
      <c r="F1705" s="254" t="s">
        <v>1371</v>
      </c>
      <c r="G1705" s="254" t="s">
        <v>1371</v>
      </c>
      <c r="H1705" s="254" t="s">
        <v>1371</v>
      </c>
      <c r="I1705" s="254" t="s">
        <v>1371</v>
      </c>
      <c r="J1705" s="254" t="s">
        <v>1371</v>
      </c>
      <c r="K1705" s="254" t="s">
        <v>1371</v>
      </c>
      <c r="L1705" s="254" t="s">
        <v>1371</v>
      </c>
      <c r="M1705" s="254" t="s">
        <v>1371</v>
      </c>
      <c r="N1705" s="254" t="s">
        <v>1371</v>
      </c>
      <c r="O1705" s="254" t="s">
        <v>1371</v>
      </c>
      <c r="P1705" s="254" t="s">
        <v>1371</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1372</v>
      </c>
      <c r="B1706" s="254" t="s">
        <v>1372</v>
      </c>
      <c r="C1706" s="254" t="s">
        <v>1372</v>
      </c>
      <c r="D1706" s="254" t="s">
        <v>1372</v>
      </c>
      <c r="E1706" s="254" t="s">
        <v>1372</v>
      </c>
      <c r="F1706" s="254" t="s">
        <v>1372</v>
      </c>
      <c r="G1706" s="254" t="s">
        <v>1372</v>
      </c>
      <c r="H1706" s="254" t="s">
        <v>1372</v>
      </c>
      <c r="I1706" s="254" t="s">
        <v>1372</v>
      </c>
      <c r="J1706" s="254" t="s">
        <v>1372</v>
      </c>
      <c r="K1706" s="254" t="s">
        <v>1372</v>
      </c>
      <c r="L1706" s="254" t="s">
        <v>1372</v>
      </c>
      <c r="M1706" s="254" t="s">
        <v>1372</v>
      </c>
      <c r="N1706" s="254" t="s">
        <v>1372</v>
      </c>
      <c r="O1706" s="254" t="s">
        <v>1372</v>
      </c>
      <c r="P1706" s="254" t="s">
        <v>1372</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1373</v>
      </c>
      <c r="B1707" s="254" t="s">
        <v>1373</v>
      </c>
      <c r="C1707" s="254" t="s">
        <v>1373</v>
      </c>
      <c r="D1707" s="254" t="s">
        <v>1373</v>
      </c>
      <c r="E1707" s="254" t="s">
        <v>1373</v>
      </c>
      <c r="F1707" s="254" t="s">
        <v>1373</v>
      </c>
      <c r="G1707" s="254" t="s">
        <v>1373</v>
      </c>
      <c r="H1707" s="254" t="s">
        <v>1373</v>
      </c>
      <c r="I1707" s="254" t="s">
        <v>1373</v>
      </c>
      <c r="J1707" s="254" t="s">
        <v>1373</v>
      </c>
      <c r="K1707" s="254" t="s">
        <v>1373</v>
      </c>
      <c r="L1707" s="254" t="s">
        <v>1373</v>
      </c>
      <c r="M1707" s="254" t="s">
        <v>1373</v>
      </c>
      <c r="N1707" s="254" t="s">
        <v>1373</v>
      </c>
      <c r="O1707" s="254" t="s">
        <v>1373</v>
      </c>
      <c r="P1707" s="254" t="s">
        <v>1373</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1374</v>
      </c>
      <c r="B1708" s="254" t="s">
        <v>1374</v>
      </c>
      <c r="C1708" s="254" t="s">
        <v>1374</v>
      </c>
      <c r="D1708" s="254" t="s">
        <v>1374</v>
      </c>
      <c r="E1708" s="254" t="s">
        <v>1374</v>
      </c>
      <c r="F1708" s="254" t="s">
        <v>1374</v>
      </c>
      <c r="G1708" s="254" t="s">
        <v>1374</v>
      </c>
      <c r="H1708" s="254" t="s">
        <v>1374</v>
      </c>
      <c r="I1708" s="254" t="s">
        <v>1374</v>
      </c>
      <c r="J1708" s="254" t="s">
        <v>1374</v>
      </c>
      <c r="K1708" s="254" t="s">
        <v>1374</v>
      </c>
      <c r="L1708" s="254" t="s">
        <v>1374</v>
      </c>
      <c r="M1708" s="254" t="s">
        <v>1374</v>
      </c>
      <c r="N1708" s="254" t="s">
        <v>1374</v>
      </c>
      <c r="O1708" s="254" t="s">
        <v>1374</v>
      </c>
      <c r="P1708" s="254" t="s">
        <v>1374</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1375</v>
      </c>
      <c r="B1709" s="254" t="s">
        <v>1375</v>
      </c>
      <c r="C1709" s="254" t="s">
        <v>1375</v>
      </c>
      <c r="D1709" s="254" t="s">
        <v>1375</v>
      </c>
      <c r="E1709" s="254" t="s">
        <v>1375</v>
      </c>
      <c r="F1709" s="254" t="s">
        <v>1375</v>
      </c>
      <c r="G1709" s="254" t="s">
        <v>1375</v>
      </c>
      <c r="H1709" s="254" t="s">
        <v>1375</v>
      </c>
      <c r="I1709" s="254" t="s">
        <v>1375</v>
      </c>
      <c r="J1709" s="254" t="s">
        <v>1375</v>
      </c>
      <c r="K1709" s="254" t="s">
        <v>1375</v>
      </c>
      <c r="L1709" s="254" t="s">
        <v>1375</v>
      </c>
      <c r="M1709" s="254" t="s">
        <v>1375</v>
      </c>
      <c r="N1709" s="254" t="s">
        <v>1375</v>
      </c>
      <c r="O1709" s="254" t="s">
        <v>1375</v>
      </c>
      <c r="P1709" s="254" t="s">
        <v>1375</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1376</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1377</v>
      </c>
      <c r="B1711" s="255" t="s">
        <v>1377</v>
      </c>
      <c r="C1711" s="255" t="s">
        <v>1377</v>
      </c>
      <c r="D1711" s="255" t="s">
        <v>1377</v>
      </c>
      <c r="E1711" s="255" t="s">
        <v>1377</v>
      </c>
      <c r="F1711" s="255" t="s">
        <v>1377</v>
      </c>
      <c r="G1711" s="255" t="s">
        <v>1377</v>
      </c>
      <c r="H1711" s="255" t="s">
        <v>1377</v>
      </c>
      <c r="I1711" s="255" t="s">
        <v>1377</v>
      </c>
      <c r="J1711" s="255" t="s">
        <v>1377</v>
      </c>
      <c r="K1711" s="255" t="s">
        <v>1377</v>
      </c>
      <c r="L1711" s="255" t="s">
        <v>1377</v>
      </c>
      <c r="M1711" s="255" t="s">
        <v>1377</v>
      </c>
      <c r="N1711" s="255" t="s">
        <v>1377</v>
      </c>
      <c r="O1711" s="255" t="s">
        <v>1377</v>
      </c>
      <c r="P1711" s="255" t="s">
        <v>1377</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1378</v>
      </c>
      <c r="B1712" s="254" t="s">
        <v>1378</v>
      </c>
      <c r="C1712" s="254" t="s">
        <v>1378</v>
      </c>
      <c r="D1712" s="254" t="s">
        <v>1378</v>
      </c>
      <c r="E1712" s="254" t="s">
        <v>1378</v>
      </c>
      <c r="F1712" s="254" t="s">
        <v>1378</v>
      </c>
      <c r="G1712" s="254" t="s">
        <v>1378</v>
      </c>
      <c r="H1712" s="254" t="s">
        <v>1378</v>
      </c>
      <c r="I1712" s="254" t="s">
        <v>1378</v>
      </c>
      <c r="J1712" s="254" t="s">
        <v>1378</v>
      </c>
      <c r="K1712" s="254" t="s">
        <v>1378</v>
      </c>
      <c r="L1712" s="254" t="s">
        <v>1378</v>
      </c>
      <c r="M1712" s="254" t="s">
        <v>1378</v>
      </c>
      <c r="N1712" s="254" t="s">
        <v>1378</v>
      </c>
      <c r="O1712" s="254" t="s">
        <v>1378</v>
      </c>
      <c r="P1712" s="254" t="s">
        <v>1378</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1379</v>
      </c>
      <c r="B1713" s="254" t="s">
        <v>1379</v>
      </c>
      <c r="C1713" s="254" t="s">
        <v>1379</v>
      </c>
      <c r="D1713" s="254" t="s">
        <v>1379</v>
      </c>
      <c r="E1713" s="254" t="s">
        <v>1379</v>
      </c>
      <c r="F1713" s="254" t="s">
        <v>1379</v>
      </c>
      <c r="G1713" s="254" t="s">
        <v>1379</v>
      </c>
      <c r="H1713" s="254" t="s">
        <v>1379</v>
      </c>
      <c r="I1713" s="254" t="s">
        <v>1379</v>
      </c>
      <c r="J1713" s="254" t="s">
        <v>1379</v>
      </c>
      <c r="K1713" s="254" t="s">
        <v>1379</v>
      </c>
      <c r="L1713" s="254" t="s">
        <v>1379</v>
      </c>
      <c r="M1713" s="254" t="s">
        <v>1379</v>
      </c>
      <c r="N1713" s="254" t="s">
        <v>1379</v>
      </c>
      <c r="O1713" s="254" t="s">
        <v>1379</v>
      </c>
      <c r="P1713" s="254" t="s">
        <v>1379</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1380</v>
      </c>
      <c r="B1714" s="254" t="s">
        <v>1380</v>
      </c>
      <c r="C1714" s="254" t="s">
        <v>1380</v>
      </c>
      <c r="D1714" s="254" t="s">
        <v>1380</v>
      </c>
      <c r="E1714" s="254" t="s">
        <v>1380</v>
      </c>
      <c r="F1714" s="254" t="s">
        <v>1380</v>
      </c>
      <c r="G1714" s="254" t="s">
        <v>1380</v>
      </c>
      <c r="H1714" s="254" t="s">
        <v>1380</v>
      </c>
      <c r="I1714" s="254" t="s">
        <v>1380</v>
      </c>
      <c r="J1714" s="254" t="s">
        <v>1380</v>
      </c>
      <c r="K1714" s="254" t="s">
        <v>1380</v>
      </c>
      <c r="L1714" s="254" t="s">
        <v>1380</v>
      </c>
      <c r="M1714" s="254" t="s">
        <v>1380</v>
      </c>
      <c r="N1714" s="254" t="s">
        <v>1380</v>
      </c>
      <c r="O1714" s="254" t="s">
        <v>1380</v>
      </c>
      <c r="P1714" s="254" t="s">
        <v>1380</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1381</v>
      </c>
      <c r="B1715" s="255" t="s">
        <v>1381</v>
      </c>
      <c r="C1715" s="255" t="s">
        <v>1381</v>
      </c>
      <c r="D1715" s="255" t="s">
        <v>1381</v>
      </c>
      <c r="E1715" s="255" t="s">
        <v>1381</v>
      </c>
      <c r="F1715" s="255" t="s">
        <v>1381</v>
      </c>
      <c r="G1715" s="255" t="s">
        <v>1381</v>
      </c>
      <c r="H1715" s="255" t="s">
        <v>1381</v>
      </c>
      <c r="I1715" s="255" t="s">
        <v>1381</v>
      </c>
      <c r="J1715" s="255" t="s">
        <v>1381</v>
      </c>
      <c r="K1715" s="255" t="s">
        <v>1381</v>
      </c>
      <c r="L1715" s="255" t="s">
        <v>1381</v>
      </c>
      <c r="M1715" s="255" t="s">
        <v>1381</v>
      </c>
      <c r="N1715" s="255" t="s">
        <v>1381</v>
      </c>
      <c r="O1715" s="255" t="s">
        <v>1381</v>
      </c>
      <c r="P1715" s="255" t="s">
        <v>1381</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1382</v>
      </c>
      <c r="B1716" s="255" t="s">
        <v>1382</v>
      </c>
      <c r="C1716" s="255" t="s">
        <v>1382</v>
      </c>
      <c r="D1716" s="255" t="s">
        <v>1382</v>
      </c>
      <c r="E1716" s="255" t="s">
        <v>1382</v>
      </c>
      <c r="F1716" s="255" t="s">
        <v>1382</v>
      </c>
      <c r="G1716" s="255" t="s">
        <v>1382</v>
      </c>
      <c r="H1716" s="255" t="s">
        <v>1382</v>
      </c>
      <c r="I1716" s="255" t="s">
        <v>1382</v>
      </c>
      <c r="J1716" s="255" t="s">
        <v>1382</v>
      </c>
      <c r="K1716" s="255" t="s">
        <v>1382</v>
      </c>
      <c r="L1716" s="255" t="s">
        <v>1382</v>
      </c>
      <c r="M1716" s="255" t="s">
        <v>1382</v>
      </c>
      <c r="N1716" s="255" t="s">
        <v>1382</v>
      </c>
      <c r="O1716" s="255" t="s">
        <v>1382</v>
      </c>
      <c r="P1716" s="255" t="s">
        <v>1382</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1383</v>
      </c>
      <c r="B1717" s="254" t="s">
        <v>1383</v>
      </c>
      <c r="C1717" s="254" t="s">
        <v>1383</v>
      </c>
      <c r="D1717" s="254" t="s">
        <v>1383</v>
      </c>
      <c r="E1717" s="254" t="s">
        <v>1383</v>
      </c>
      <c r="F1717" s="254" t="s">
        <v>1383</v>
      </c>
      <c r="G1717" s="254" t="s">
        <v>1383</v>
      </c>
      <c r="H1717" s="254" t="s">
        <v>1383</v>
      </c>
      <c r="I1717" s="254" t="s">
        <v>1383</v>
      </c>
      <c r="J1717" s="254" t="s">
        <v>1383</v>
      </c>
      <c r="K1717" s="254" t="s">
        <v>1383</v>
      </c>
      <c r="L1717" s="254" t="s">
        <v>1383</v>
      </c>
      <c r="M1717" s="254" t="s">
        <v>1383</v>
      </c>
      <c r="N1717" s="254" t="s">
        <v>1383</v>
      </c>
      <c r="O1717" s="254" t="s">
        <v>1383</v>
      </c>
      <c r="P1717" s="254" t="s">
        <v>1383</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1384</v>
      </c>
      <c r="B1718" s="254" t="s">
        <v>1384</v>
      </c>
      <c r="C1718" s="254" t="s">
        <v>1384</v>
      </c>
      <c r="D1718" s="254" t="s">
        <v>1384</v>
      </c>
      <c r="E1718" s="254" t="s">
        <v>1384</v>
      </c>
      <c r="F1718" s="254" t="s">
        <v>1384</v>
      </c>
      <c r="G1718" s="254" t="s">
        <v>1384</v>
      </c>
      <c r="H1718" s="254" t="s">
        <v>1384</v>
      </c>
      <c r="I1718" s="254" t="s">
        <v>1384</v>
      </c>
      <c r="J1718" s="254" t="s">
        <v>1384</v>
      </c>
      <c r="K1718" s="254" t="s">
        <v>1384</v>
      </c>
      <c r="L1718" s="254" t="s">
        <v>1384</v>
      </c>
      <c r="M1718" s="254" t="s">
        <v>1384</v>
      </c>
      <c r="N1718" s="254" t="s">
        <v>1384</v>
      </c>
      <c r="O1718" s="254" t="s">
        <v>1384</v>
      </c>
      <c r="P1718" s="254" t="s">
        <v>1384</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1385</v>
      </c>
      <c r="B1719" s="254" t="s">
        <v>1385</v>
      </c>
      <c r="C1719" s="254" t="s">
        <v>1385</v>
      </c>
      <c r="D1719" s="254" t="s">
        <v>1385</v>
      </c>
      <c r="E1719" s="254" t="s">
        <v>1385</v>
      </c>
      <c r="F1719" s="254" t="s">
        <v>1385</v>
      </c>
      <c r="G1719" s="254" t="s">
        <v>1385</v>
      </c>
      <c r="H1719" s="254" t="s">
        <v>1385</v>
      </c>
      <c r="I1719" s="254" t="s">
        <v>1385</v>
      </c>
      <c r="J1719" s="254" t="s">
        <v>1385</v>
      </c>
      <c r="K1719" s="254" t="s">
        <v>1385</v>
      </c>
      <c r="L1719" s="254" t="s">
        <v>1385</v>
      </c>
      <c r="M1719" s="254" t="s">
        <v>1385</v>
      </c>
      <c r="N1719" s="254" t="s">
        <v>1385</v>
      </c>
      <c r="O1719" s="254" t="s">
        <v>1385</v>
      </c>
      <c r="P1719" s="254" t="s">
        <v>1385</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1386</v>
      </c>
      <c r="B1720" s="255" t="s">
        <v>1386</v>
      </c>
      <c r="C1720" s="255" t="s">
        <v>1386</v>
      </c>
      <c r="D1720" s="255" t="s">
        <v>1386</v>
      </c>
      <c r="E1720" s="255" t="s">
        <v>1386</v>
      </c>
      <c r="F1720" s="255" t="s">
        <v>1386</v>
      </c>
      <c r="G1720" s="255" t="s">
        <v>1386</v>
      </c>
      <c r="H1720" s="255" t="s">
        <v>1386</v>
      </c>
      <c r="I1720" s="255" t="s">
        <v>1386</v>
      </c>
      <c r="J1720" s="255" t="s">
        <v>1386</v>
      </c>
      <c r="K1720" s="255" t="s">
        <v>1386</v>
      </c>
      <c r="L1720" s="255" t="s">
        <v>1386</v>
      </c>
      <c r="M1720" s="255" t="s">
        <v>1386</v>
      </c>
      <c r="N1720" s="255" t="s">
        <v>1386</v>
      </c>
      <c r="O1720" s="255" t="s">
        <v>1386</v>
      </c>
      <c r="P1720" s="255" t="s">
        <v>1386</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1387</v>
      </c>
      <c r="B1721" s="255" t="s">
        <v>1387</v>
      </c>
      <c r="C1721" s="255" t="s">
        <v>1387</v>
      </c>
      <c r="D1721" s="255" t="s">
        <v>1387</v>
      </c>
      <c r="E1721" s="255" t="s">
        <v>1387</v>
      </c>
      <c r="F1721" s="255" t="s">
        <v>1387</v>
      </c>
      <c r="G1721" s="255" t="s">
        <v>1387</v>
      </c>
      <c r="H1721" s="255" t="s">
        <v>1387</v>
      </c>
      <c r="I1721" s="255" t="s">
        <v>1387</v>
      </c>
      <c r="J1721" s="255" t="s">
        <v>1387</v>
      </c>
      <c r="K1721" s="255" t="s">
        <v>1387</v>
      </c>
      <c r="L1721" s="255" t="s">
        <v>1387</v>
      </c>
      <c r="M1721" s="255" t="s">
        <v>1387</v>
      </c>
      <c r="N1721" s="255" t="s">
        <v>1387</v>
      </c>
      <c r="O1721" s="255" t="s">
        <v>1387</v>
      </c>
      <c r="P1721" s="255" t="s">
        <v>1387</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1388</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1389</v>
      </c>
      <c r="B1723" s="254" t="s">
        <v>1389</v>
      </c>
      <c r="C1723" s="254" t="s">
        <v>1389</v>
      </c>
      <c r="D1723" s="254" t="s">
        <v>1389</v>
      </c>
      <c r="E1723" s="254" t="s">
        <v>1389</v>
      </c>
      <c r="F1723" s="254" t="s">
        <v>1389</v>
      </c>
      <c r="G1723" s="254" t="s">
        <v>1389</v>
      </c>
      <c r="H1723" s="254" t="s">
        <v>1389</v>
      </c>
      <c r="I1723" s="254" t="s">
        <v>1389</v>
      </c>
      <c r="J1723" s="254" t="s">
        <v>1389</v>
      </c>
      <c r="K1723" s="254" t="s">
        <v>1389</v>
      </c>
      <c r="L1723" s="254" t="s">
        <v>1389</v>
      </c>
      <c r="M1723" s="254" t="s">
        <v>1389</v>
      </c>
      <c r="N1723" s="254" t="s">
        <v>1389</v>
      </c>
      <c r="O1723" s="254" t="s">
        <v>1389</v>
      </c>
      <c r="P1723" s="254" t="s">
        <v>1389</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1390</v>
      </c>
      <c r="B1724" s="254" t="s">
        <v>1390</v>
      </c>
      <c r="C1724" s="254" t="s">
        <v>1390</v>
      </c>
      <c r="D1724" s="254" t="s">
        <v>1390</v>
      </c>
      <c r="E1724" s="254" t="s">
        <v>1390</v>
      </c>
      <c r="F1724" s="254" t="s">
        <v>1390</v>
      </c>
      <c r="G1724" s="254" t="s">
        <v>1390</v>
      </c>
      <c r="H1724" s="254" t="s">
        <v>1390</v>
      </c>
      <c r="I1724" s="254" t="s">
        <v>1390</v>
      </c>
      <c r="J1724" s="254" t="s">
        <v>1390</v>
      </c>
      <c r="K1724" s="254" t="s">
        <v>1390</v>
      </c>
      <c r="L1724" s="254" t="s">
        <v>1390</v>
      </c>
      <c r="M1724" s="254" t="s">
        <v>1390</v>
      </c>
      <c r="N1724" s="254" t="s">
        <v>1390</v>
      </c>
      <c r="O1724" s="254" t="s">
        <v>1390</v>
      </c>
      <c r="P1724" s="254" t="s">
        <v>1390</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1391</v>
      </c>
      <c r="B1725" s="255" t="s">
        <v>1391</v>
      </c>
      <c r="C1725" s="255" t="s">
        <v>1391</v>
      </c>
      <c r="D1725" s="255" t="s">
        <v>1391</v>
      </c>
      <c r="E1725" s="255" t="s">
        <v>1391</v>
      </c>
      <c r="F1725" s="255" t="s">
        <v>1391</v>
      </c>
      <c r="G1725" s="255" t="s">
        <v>1391</v>
      </c>
      <c r="H1725" s="255" t="s">
        <v>1391</v>
      </c>
      <c r="I1725" s="255" t="s">
        <v>1391</v>
      </c>
      <c r="J1725" s="255" t="s">
        <v>1391</v>
      </c>
      <c r="K1725" s="255" t="s">
        <v>1391</v>
      </c>
      <c r="L1725" s="255" t="s">
        <v>1391</v>
      </c>
      <c r="M1725" s="255" t="s">
        <v>1391</v>
      </c>
      <c r="N1725" s="255" t="s">
        <v>1391</v>
      </c>
      <c r="O1725" s="255" t="s">
        <v>1391</v>
      </c>
      <c r="P1725" s="255" t="s">
        <v>1391</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1392</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1393</v>
      </c>
      <c r="B1727" s="254" t="s">
        <v>1393</v>
      </c>
      <c r="C1727" s="254" t="s">
        <v>1393</v>
      </c>
      <c r="D1727" s="254" t="s">
        <v>1393</v>
      </c>
      <c r="E1727" s="254" t="s">
        <v>1393</v>
      </c>
      <c r="F1727" s="254" t="s">
        <v>1393</v>
      </c>
      <c r="G1727" s="254" t="s">
        <v>1393</v>
      </c>
      <c r="H1727" s="254" t="s">
        <v>1393</v>
      </c>
      <c r="I1727" s="254" t="s">
        <v>1393</v>
      </c>
      <c r="J1727" s="254" t="s">
        <v>1393</v>
      </c>
      <c r="K1727" s="254" t="s">
        <v>1393</v>
      </c>
      <c r="L1727" s="254" t="s">
        <v>1393</v>
      </c>
      <c r="M1727" s="254" t="s">
        <v>1393</v>
      </c>
      <c r="N1727" s="254" t="s">
        <v>1393</v>
      </c>
      <c r="O1727" s="254" t="s">
        <v>1393</v>
      </c>
      <c r="P1727" s="254" t="s">
        <v>1393</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1394</v>
      </c>
      <c r="B1728" s="254" t="s">
        <v>1394</v>
      </c>
      <c r="C1728" s="254" t="s">
        <v>1394</v>
      </c>
      <c r="D1728" s="254" t="s">
        <v>1394</v>
      </c>
      <c r="E1728" s="254" t="s">
        <v>1394</v>
      </c>
      <c r="F1728" s="254" t="s">
        <v>1394</v>
      </c>
      <c r="G1728" s="254" t="s">
        <v>1394</v>
      </c>
      <c r="H1728" s="254" t="s">
        <v>1394</v>
      </c>
      <c r="I1728" s="254" t="s">
        <v>1394</v>
      </c>
      <c r="J1728" s="254" t="s">
        <v>1394</v>
      </c>
      <c r="K1728" s="254" t="s">
        <v>1394</v>
      </c>
      <c r="L1728" s="254" t="s">
        <v>1394</v>
      </c>
      <c r="M1728" s="254" t="s">
        <v>1394</v>
      </c>
      <c r="N1728" s="254" t="s">
        <v>1394</v>
      </c>
      <c r="O1728" s="254" t="s">
        <v>1394</v>
      </c>
      <c r="P1728" s="254" t="s">
        <v>1394</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1395</v>
      </c>
      <c r="B1729" s="255" t="s">
        <v>1395</v>
      </c>
      <c r="C1729" s="255" t="s">
        <v>1395</v>
      </c>
      <c r="D1729" s="255" t="s">
        <v>1395</v>
      </c>
      <c r="E1729" s="255" t="s">
        <v>1395</v>
      </c>
      <c r="F1729" s="255" t="s">
        <v>1395</v>
      </c>
      <c r="G1729" s="255" t="s">
        <v>1395</v>
      </c>
      <c r="H1729" s="255" t="s">
        <v>1395</v>
      </c>
      <c r="I1729" s="255" t="s">
        <v>1395</v>
      </c>
      <c r="J1729" s="255" t="s">
        <v>1395</v>
      </c>
      <c r="K1729" s="255" t="s">
        <v>1395</v>
      </c>
      <c r="L1729" s="255" t="s">
        <v>1395</v>
      </c>
      <c r="M1729" s="255" t="s">
        <v>1395</v>
      </c>
      <c r="N1729" s="255" t="s">
        <v>1395</v>
      </c>
      <c r="O1729" s="255" t="s">
        <v>1395</v>
      </c>
      <c r="P1729" s="255" t="s">
        <v>1395</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1396</v>
      </c>
      <c r="B1730" s="254" t="s">
        <v>1396</v>
      </c>
      <c r="C1730" s="254" t="s">
        <v>1396</v>
      </c>
      <c r="D1730" s="254" t="s">
        <v>1396</v>
      </c>
      <c r="E1730" s="254" t="s">
        <v>1396</v>
      </c>
      <c r="F1730" s="254" t="s">
        <v>1396</v>
      </c>
      <c r="G1730" s="254" t="s">
        <v>1396</v>
      </c>
      <c r="H1730" s="254" t="s">
        <v>1396</v>
      </c>
      <c r="I1730" s="254" t="s">
        <v>1396</v>
      </c>
      <c r="J1730" s="254" t="s">
        <v>1396</v>
      </c>
      <c r="K1730" s="254" t="s">
        <v>1396</v>
      </c>
      <c r="L1730" s="254" t="s">
        <v>1396</v>
      </c>
      <c r="M1730" s="254" t="s">
        <v>1396</v>
      </c>
      <c r="N1730" s="254" t="s">
        <v>1396</v>
      </c>
      <c r="O1730" s="254" t="s">
        <v>1396</v>
      </c>
      <c r="P1730" s="254" t="s">
        <v>1396</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1397</v>
      </c>
      <c r="B1731" s="254" t="s">
        <v>1397</v>
      </c>
      <c r="C1731" s="254" t="s">
        <v>1397</v>
      </c>
      <c r="D1731" s="254" t="s">
        <v>1397</v>
      </c>
      <c r="E1731" s="254" t="s">
        <v>1397</v>
      </c>
      <c r="F1731" s="254" t="s">
        <v>1397</v>
      </c>
      <c r="G1731" s="254" t="s">
        <v>1397</v>
      </c>
      <c r="H1731" s="254" t="s">
        <v>1397</v>
      </c>
      <c r="I1731" s="254" t="s">
        <v>1397</v>
      </c>
      <c r="J1731" s="254" t="s">
        <v>1397</v>
      </c>
      <c r="K1731" s="254" t="s">
        <v>1397</v>
      </c>
      <c r="L1731" s="254" t="s">
        <v>1397</v>
      </c>
      <c r="M1731" s="254" t="s">
        <v>1397</v>
      </c>
      <c r="N1731" s="254" t="s">
        <v>1397</v>
      </c>
      <c r="O1731" s="254" t="s">
        <v>1397</v>
      </c>
      <c r="P1731" s="254" t="s">
        <v>1397</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1398</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1213</v>
      </c>
      <c r="B1733" s="255" t="s">
        <v>1213</v>
      </c>
      <c r="C1733" s="255" t="s">
        <v>1213</v>
      </c>
      <c r="D1733" s="255" t="s">
        <v>1213</v>
      </c>
      <c r="E1733" s="255" t="s">
        <v>1213</v>
      </c>
      <c r="F1733" s="255" t="s">
        <v>1213</v>
      </c>
      <c r="G1733" s="255" t="s">
        <v>1213</v>
      </c>
      <c r="H1733" s="255" t="s">
        <v>1213</v>
      </c>
      <c r="I1733" s="255" t="s">
        <v>1213</v>
      </c>
      <c r="J1733" s="255" t="s">
        <v>1213</v>
      </c>
      <c r="K1733" s="255" t="s">
        <v>1213</v>
      </c>
      <c r="L1733" s="255" t="s">
        <v>1213</v>
      </c>
      <c r="M1733" s="255" t="s">
        <v>1213</v>
      </c>
      <c r="N1733" s="255" t="s">
        <v>1213</v>
      </c>
      <c r="O1733" s="255" t="s">
        <v>1213</v>
      </c>
      <c r="P1733" s="255" t="s">
        <v>1213</v>
      </c>
      <c r="Q1733" s="52">
        <v>2</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1399</v>
      </c>
      <c r="B1734" s="254" t="s">
        <v>1399</v>
      </c>
      <c r="C1734" s="254" t="s">
        <v>1399</v>
      </c>
      <c r="D1734" s="254" t="s">
        <v>1399</v>
      </c>
      <c r="E1734" s="254" t="s">
        <v>1399</v>
      </c>
      <c r="F1734" s="254" t="s">
        <v>1399</v>
      </c>
      <c r="G1734" s="254" t="s">
        <v>1399</v>
      </c>
      <c r="H1734" s="254" t="s">
        <v>1399</v>
      </c>
      <c r="I1734" s="254" t="s">
        <v>1399</v>
      </c>
      <c r="J1734" s="254" t="s">
        <v>1399</v>
      </c>
      <c r="K1734" s="254" t="s">
        <v>1399</v>
      </c>
      <c r="L1734" s="254" t="s">
        <v>1399</v>
      </c>
      <c r="M1734" s="254" t="s">
        <v>1399</v>
      </c>
      <c r="N1734" s="254" t="s">
        <v>1399</v>
      </c>
      <c r="O1734" s="254" t="s">
        <v>1399</v>
      </c>
      <c r="P1734" s="254" t="s">
        <v>1399</v>
      </c>
      <c r="Q1734" s="52">
        <v>2</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1400</v>
      </c>
      <c r="B1735" s="254" t="s">
        <v>1400</v>
      </c>
      <c r="C1735" s="254" t="s">
        <v>1400</v>
      </c>
      <c r="D1735" s="254" t="s">
        <v>1400</v>
      </c>
      <c r="E1735" s="254" t="s">
        <v>1400</v>
      </c>
      <c r="F1735" s="254" t="s">
        <v>1400</v>
      </c>
      <c r="G1735" s="254" t="s">
        <v>1400</v>
      </c>
      <c r="H1735" s="254" t="s">
        <v>1400</v>
      </c>
      <c r="I1735" s="254" t="s">
        <v>1400</v>
      </c>
      <c r="J1735" s="254" t="s">
        <v>1400</v>
      </c>
      <c r="K1735" s="254" t="s">
        <v>1400</v>
      </c>
      <c r="L1735" s="254" t="s">
        <v>1400</v>
      </c>
      <c r="M1735" s="254" t="s">
        <v>1400</v>
      </c>
      <c r="N1735" s="254" t="s">
        <v>1400</v>
      </c>
      <c r="O1735" s="254" t="s">
        <v>1400</v>
      </c>
      <c r="P1735" s="254" t="s">
        <v>1400</v>
      </c>
      <c r="Q1735" s="52">
        <v>2</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1401</v>
      </c>
      <c r="B1736" s="254" t="s">
        <v>1401</v>
      </c>
      <c r="C1736" s="254" t="s">
        <v>1401</v>
      </c>
      <c r="D1736" s="254" t="s">
        <v>1401</v>
      </c>
      <c r="E1736" s="254" t="s">
        <v>1401</v>
      </c>
      <c r="F1736" s="254" t="s">
        <v>1401</v>
      </c>
      <c r="G1736" s="254" t="s">
        <v>1401</v>
      </c>
      <c r="H1736" s="254" t="s">
        <v>1401</v>
      </c>
      <c r="I1736" s="254" t="s">
        <v>1401</v>
      </c>
      <c r="J1736" s="254" t="s">
        <v>1401</v>
      </c>
      <c r="K1736" s="254" t="s">
        <v>1401</v>
      </c>
      <c r="L1736" s="254" t="s">
        <v>1401</v>
      </c>
      <c r="M1736" s="254" t="s">
        <v>1401</v>
      </c>
      <c r="N1736" s="254" t="s">
        <v>1401</v>
      </c>
      <c r="O1736" s="254" t="s">
        <v>1401</v>
      </c>
      <c r="P1736" s="254" t="s">
        <v>1401</v>
      </c>
      <c r="Q1736" s="52">
        <v>2</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1402</v>
      </c>
      <c r="B1737" s="255" t="s">
        <v>1402</v>
      </c>
      <c r="C1737" s="255" t="s">
        <v>1402</v>
      </c>
      <c r="D1737" s="255" t="s">
        <v>1402</v>
      </c>
      <c r="E1737" s="255" t="s">
        <v>1402</v>
      </c>
      <c r="F1737" s="255" t="s">
        <v>1402</v>
      </c>
      <c r="G1737" s="255" t="s">
        <v>1402</v>
      </c>
      <c r="H1737" s="255" t="s">
        <v>1402</v>
      </c>
      <c r="I1737" s="255" t="s">
        <v>1402</v>
      </c>
      <c r="J1737" s="255" t="s">
        <v>1402</v>
      </c>
      <c r="K1737" s="255" t="s">
        <v>1402</v>
      </c>
      <c r="L1737" s="255" t="s">
        <v>1402</v>
      </c>
      <c r="M1737" s="255" t="s">
        <v>1402</v>
      </c>
      <c r="N1737" s="255" t="s">
        <v>1402</v>
      </c>
      <c r="O1737" s="255" t="s">
        <v>1402</v>
      </c>
      <c r="P1737" s="255" t="s">
        <v>1402</v>
      </c>
      <c r="Q1737" s="52">
        <v>2</v>
      </c>
      <c r="R1737" s="265"/>
      <c r="S1737" s="265"/>
      <c r="T1737" s="265"/>
      <c r="U1737" s="265"/>
      <c r="V1737" s="265"/>
      <c r="W1737" s="265"/>
      <c r="X1737" s="265"/>
      <c r="Y1737" s="265"/>
      <c r="Z1737" s="265"/>
      <c r="AA1737" s="265"/>
      <c r="AB1737" s="265"/>
      <c r="AC1737" s="265"/>
      <c r="AD1737" s="265"/>
      <c r="AE1737" s="265"/>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1403</v>
      </c>
      <c r="B1740" s="254" t="s">
        <v>1403</v>
      </c>
      <c r="C1740" s="254" t="s">
        <v>1403</v>
      </c>
      <c r="D1740" s="254" t="s">
        <v>1403</v>
      </c>
      <c r="E1740" s="254" t="s">
        <v>1403</v>
      </c>
      <c r="F1740" s="254" t="s">
        <v>1403</v>
      </c>
      <c r="G1740" s="254" t="s">
        <v>1403</v>
      </c>
      <c r="H1740" s="254" t="s">
        <v>1403</v>
      </c>
      <c r="I1740" s="254" t="s">
        <v>1403</v>
      </c>
      <c r="J1740" s="254" t="s">
        <v>1403</v>
      </c>
      <c r="K1740" s="254" t="s">
        <v>1403</v>
      </c>
      <c r="L1740" s="254" t="s">
        <v>1403</v>
      </c>
      <c r="M1740" s="254" t="s">
        <v>1403</v>
      </c>
      <c r="N1740" s="254" t="s">
        <v>1403</v>
      </c>
      <c r="O1740" s="254" t="s">
        <v>1403</v>
      </c>
      <c r="P1740" s="254" t="s">
        <v>1403</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1404</v>
      </c>
      <c r="B1741" s="254" t="s">
        <v>1404</v>
      </c>
      <c r="C1741" s="254" t="s">
        <v>1404</v>
      </c>
      <c r="D1741" s="254" t="s">
        <v>1404</v>
      </c>
      <c r="E1741" s="254" t="s">
        <v>1404</v>
      </c>
      <c r="F1741" s="254" t="s">
        <v>1404</v>
      </c>
      <c r="G1741" s="254" t="s">
        <v>1404</v>
      </c>
      <c r="H1741" s="254" t="s">
        <v>1404</v>
      </c>
      <c r="I1741" s="254" t="s">
        <v>1404</v>
      </c>
      <c r="J1741" s="254" t="s">
        <v>1404</v>
      </c>
      <c r="K1741" s="254" t="s">
        <v>1404</v>
      </c>
      <c r="L1741" s="254" t="s">
        <v>1404</v>
      </c>
      <c r="M1741" s="254" t="s">
        <v>1404</v>
      </c>
      <c r="N1741" s="254" t="s">
        <v>1404</v>
      </c>
      <c r="O1741" s="254" t="s">
        <v>1404</v>
      </c>
      <c r="P1741" s="254" t="s">
        <v>1404</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1405</v>
      </c>
      <c r="B1742" s="254" t="s">
        <v>1405</v>
      </c>
      <c r="C1742" s="254" t="s">
        <v>1405</v>
      </c>
      <c r="D1742" s="254" t="s">
        <v>1405</v>
      </c>
      <c r="E1742" s="254" t="s">
        <v>1405</v>
      </c>
      <c r="F1742" s="254" t="s">
        <v>1405</v>
      </c>
      <c r="G1742" s="254" t="s">
        <v>1405</v>
      </c>
      <c r="H1742" s="254" t="s">
        <v>1405</v>
      </c>
      <c r="I1742" s="254" t="s">
        <v>1405</v>
      </c>
      <c r="J1742" s="254" t="s">
        <v>1405</v>
      </c>
      <c r="K1742" s="254" t="s">
        <v>1405</v>
      </c>
      <c r="L1742" s="254" t="s">
        <v>1405</v>
      </c>
      <c r="M1742" s="254" t="s">
        <v>1405</v>
      </c>
      <c r="N1742" s="254" t="s">
        <v>1405</v>
      </c>
      <c r="O1742" s="254" t="s">
        <v>1405</v>
      </c>
      <c r="P1742" s="254" t="s">
        <v>1405</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1406</v>
      </c>
      <c r="B1743" s="254" t="s">
        <v>1406</v>
      </c>
      <c r="C1743" s="254" t="s">
        <v>1406</v>
      </c>
      <c r="D1743" s="254" t="s">
        <v>1406</v>
      </c>
      <c r="E1743" s="254" t="s">
        <v>1406</v>
      </c>
      <c r="F1743" s="254" t="s">
        <v>1406</v>
      </c>
      <c r="G1743" s="254" t="s">
        <v>1406</v>
      </c>
      <c r="H1743" s="254" t="s">
        <v>1406</v>
      </c>
      <c r="I1743" s="254" t="s">
        <v>1406</v>
      </c>
      <c r="J1743" s="254" t="s">
        <v>1406</v>
      </c>
      <c r="K1743" s="254" t="s">
        <v>1406</v>
      </c>
      <c r="L1743" s="254" t="s">
        <v>1406</v>
      </c>
      <c r="M1743" s="254" t="s">
        <v>1406</v>
      </c>
      <c r="N1743" s="254" t="s">
        <v>1406</v>
      </c>
      <c r="O1743" s="254" t="s">
        <v>1406</v>
      </c>
      <c r="P1743" s="254" t="s">
        <v>1406</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1407</v>
      </c>
      <c r="B1744" s="254" t="s">
        <v>1407</v>
      </c>
      <c r="C1744" s="254" t="s">
        <v>1407</v>
      </c>
      <c r="D1744" s="254" t="s">
        <v>1407</v>
      </c>
      <c r="E1744" s="254" t="s">
        <v>1407</v>
      </c>
      <c r="F1744" s="254" t="s">
        <v>1407</v>
      </c>
      <c r="G1744" s="254" t="s">
        <v>1407</v>
      </c>
      <c r="H1744" s="254" t="s">
        <v>1407</v>
      </c>
      <c r="I1744" s="254" t="s">
        <v>1407</v>
      </c>
      <c r="J1744" s="254" t="s">
        <v>1407</v>
      </c>
      <c r="K1744" s="254" t="s">
        <v>1407</v>
      </c>
      <c r="L1744" s="254" t="s">
        <v>1407</v>
      </c>
      <c r="M1744" s="254" t="s">
        <v>1407</v>
      </c>
      <c r="N1744" s="254" t="s">
        <v>1407</v>
      </c>
      <c r="O1744" s="254" t="s">
        <v>1407</v>
      </c>
      <c r="P1744" s="254" t="s">
        <v>1407</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1408</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1019</v>
      </c>
      <c r="B1753" s="254" t="s">
        <v>1019</v>
      </c>
      <c r="C1753" s="254" t="s">
        <v>1019</v>
      </c>
      <c r="D1753" s="254" t="s">
        <v>1019</v>
      </c>
      <c r="E1753" s="254" t="s">
        <v>1019</v>
      </c>
      <c r="F1753" s="254" t="s">
        <v>1019</v>
      </c>
      <c r="G1753" s="254" t="s">
        <v>1019</v>
      </c>
      <c r="H1753" s="254" t="s">
        <v>1019</v>
      </c>
      <c r="I1753" s="254" t="s">
        <v>1019</v>
      </c>
      <c r="J1753" s="254" t="s">
        <v>1019</v>
      </c>
      <c r="K1753" s="254" t="s">
        <v>1019</v>
      </c>
      <c r="L1753" s="254" t="s">
        <v>1019</v>
      </c>
      <c r="M1753" s="254" t="s">
        <v>1019</v>
      </c>
      <c r="N1753" s="254" t="s">
        <v>1019</v>
      </c>
      <c r="O1753" s="254" t="s">
        <v>1019</v>
      </c>
      <c r="P1753" s="254" t="s">
        <v>1019</v>
      </c>
      <c r="Q1753" s="52">
        <v>2</v>
      </c>
      <c r="R1753" s="255" t="s">
        <v>1409</v>
      </c>
      <c r="S1753" s="255"/>
      <c r="T1753" s="255"/>
      <c r="U1753" s="255"/>
      <c r="V1753" s="255"/>
      <c r="W1753" s="255"/>
      <c r="X1753" s="255"/>
      <c r="Y1753" s="255"/>
      <c r="Z1753" s="255"/>
      <c r="AA1753" s="255"/>
      <c r="AB1753" s="255"/>
      <c r="AC1753" s="255"/>
      <c r="AD1753" s="255"/>
      <c r="AE1753" s="255"/>
      <c r="AF1753" s="52">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1020</v>
      </c>
      <c r="B1754" s="254" t="s">
        <v>1020</v>
      </c>
      <c r="C1754" s="254" t="s">
        <v>1020</v>
      </c>
      <c r="D1754" s="254" t="s">
        <v>1020</v>
      </c>
      <c r="E1754" s="254" t="s">
        <v>1020</v>
      </c>
      <c r="F1754" s="254" t="s">
        <v>1020</v>
      </c>
      <c r="G1754" s="254" t="s">
        <v>1020</v>
      </c>
      <c r="H1754" s="254" t="s">
        <v>1020</v>
      </c>
      <c r="I1754" s="254" t="s">
        <v>1020</v>
      </c>
      <c r="J1754" s="254" t="s">
        <v>1020</v>
      </c>
      <c r="K1754" s="254" t="s">
        <v>1020</v>
      </c>
      <c r="L1754" s="254" t="s">
        <v>1020</v>
      </c>
      <c r="M1754" s="254" t="s">
        <v>1020</v>
      </c>
      <c r="N1754" s="254" t="s">
        <v>1020</v>
      </c>
      <c r="O1754" s="254" t="s">
        <v>1020</v>
      </c>
      <c r="P1754" s="254" t="s">
        <v>1020</v>
      </c>
      <c r="Q1754" s="52">
        <v>2</v>
      </c>
      <c r="R1754" s="256"/>
      <c r="S1754" s="256"/>
      <c r="T1754" s="256"/>
      <c r="U1754" s="256"/>
      <c r="V1754" s="256"/>
      <c r="W1754" s="256"/>
      <c r="X1754" s="256"/>
      <c r="Y1754" s="256"/>
      <c r="Z1754" s="256"/>
      <c r="AA1754" s="256"/>
      <c r="AB1754" s="256"/>
      <c r="AC1754" s="256"/>
      <c r="AD1754" s="256"/>
      <c r="AE1754" s="256"/>
      <c r="AF1754" s="52">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1410</v>
      </c>
      <c r="B1755" s="254" t="s">
        <v>1410</v>
      </c>
      <c r="C1755" s="254" t="s">
        <v>1410</v>
      </c>
      <c r="D1755" s="254" t="s">
        <v>1410</v>
      </c>
      <c r="E1755" s="254" t="s">
        <v>1410</v>
      </c>
      <c r="F1755" s="254" t="s">
        <v>1410</v>
      </c>
      <c r="G1755" s="254" t="s">
        <v>1410</v>
      </c>
      <c r="H1755" s="254" t="s">
        <v>1410</v>
      </c>
      <c r="I1755" s="254" t="s">
        <v>1410</v>
      </c>
      <c r="J1755" s="254" t="s">
        <v>1410</v>
      </c>
      <c r="K1755" s="254" t="s">
        <v>1410</v>
      </c>
      <c r="L1755" s="254" t="s">
        <v>1410</v>
      </c>
      <c r="M1755" s="254" t="s">
        <v>1410</v>
      </c>
      <c r="N1755" s="254" t="s">
        <v>1410</v>
      </c>
      <c r="O1755" s="254" t="s">
        <v>1410</v>
      </c>
      <c r="P1755" s="254" t="s">
        <v>1410</v>
      </c>
      <c r="Q1755" s="52">
        <v>2</v>
      </c>
      <c r="R1755" s="256"/>
      <c r="S1755" s="256"/>
      <c r="T1755" s="256"/>
      <c r="U1755" s="256"/>
      <c r="V1755" s="256"/>
      <c r="W1755" s="256"/>
      <c r="X1755" s="256"/>
      <c r="Y1755" s="256"/>
      <c r="Z1755" s="256"/>
      <c r="AA1755" s="256"/>
      <c r="AB1755" s="256"/>
      <c r="AC1755" s="256"/>
      <c r="AD1755" s="256"/>
      <c r="AE1755" s="256"/>
      <c r="AF1755" s="52">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1411</v>
      </c>
      <c r="B1756" s="254" t="s">
        <v>1411</v>
      </c>
      <c r="C1756" s="254" t="s">
        <v>1411</v>
      </c>
      <c r="D1756" s="254" t="s">
        <v>1411</v>
      </c>
      <c r="E1756" s="254" t="s">
        <v>1411</v>
      </c>
      <c r="F1756" s="254" t="s">
        <v>1411</v>
      </c>
      <c r="G1756" s="254" t="s">
        <v>1411</v>
      </c>
      <c r="H1756" s="254" t="s">
        <v>1411</v>
      </c>
      <c r="I1756" s="254" t="s">
        <v>1411</v>
      </c>
      <c r="J1756" s="254" t="s">
        <v>1411</v>
      </c>
      <c r="K1756" s="254" t="s">
        <v>1411</v>
      </c>
      <c r="L1756" s="254" t="s">
        <v>1411</v>
      </c>
      <c r="M1756" s="254" t="s">
        <v>1411</v>
      </c>
      <c r="N1756" s="254" t="s">
        <v>1411</v>
      </c>
      <c r="O1756" s="254" t="s">
        <v>1411</v>
      </c>
      <c r="P1756" s="254" t="s">
        <v>1411</v>
      </c>
      <c r="Q1756" s="52">
        <v>2</v>
      </c>
      <c r="R1756" s="256"/>
      <c r="S1756" s="256"/>
      <c r="T1756" s="256"/>
      <c r="U1756" s="256"/>
      <c r="V1756" s="256"/>
      <c r="W1756" s="256"/>
      <c r="X1756" s="256"/>
      <c r="Y1756" s="256"/>
      <c r="Z1756" s="256"/>
      <c r="AA1756" s="256"/>
      <c r="AB1756" s="256"/>
      <c r="AC1756" s="256"/>
      <c r="AD1756" s="256"/>
      <c r="AE1756" s="256"/>
      <c r="AF1756" s="52">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1412</v>
      </c>
      <c r="B1757" s="255" t="s">
        <v>1412</v>
      </c>
      <c r="C1757" s="255" t="s">
        <v>1412</v>
      </c>
      <c r="D1757" s="255" t="s">
        <v>1412</v>
      </c>
      <c r="E1757" s="255" t="s">
        <v>1412</v>
      </c>
      <c r="F1757" s="255" t="s">
        <v>1412</v>
      </c>
      <c r="G1757" s="255" t="s">
        <v>1412</v>
      </c>
      <c r="H1757" s="255" t="s">
        <v>1412</v>
      </c>
      <c r="I1757" s="255" t="s">
        <v>1412</v>
      </c>
      <c r="J1757" s="255" t="s">
        <v>1412</v>
      </c>
      <c r="K1757" s="255" t="s">
        <v>1412</v>
      </c>
      <c r="L1757" s="255" t="s">
        <v>1412</v>
      </c>
      <c r="M1757" s="255" t="s">
        <v>1412</v>
      </c>
      <c r="N1757" s="255" t="s">
        <v>1412</v>
      </c>
      <c r="O1757" s="255" t="s">
        <v>1412</v>
      </c>
      <c r="P1757" s="255" t="s">
        <v>1412</v>
      </c>
      <c r="Q1757" s="52">
        <v>2</v>
      </c>
      <c r="R1757" s="256"/>
      <c r="S1757" s="256"/>
      <c r="T1757" s="256"/>
      <c r="U1757" s="256"/>
      <c r="V1757" s="256"/>
      <c r="W1757" s="256"/>
      <c r="X1757" s="256"/>
      <c r="Y1757" s="256"/>
      <c r="Z1757" s="256"/>
      <c r="AA1757" s="256"/>
      <c r="AB1757" s="256"/>
      <c r="AC1757" s="256"/>
      <c r="AD1757" s="256"/>
      <c r="AE1757" s="256"/>
      <c r="AF1757" s="52">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1413</v>
      </c>
      <c r="B1758" s="255"/>
      <c r="C1758" s="255"/>
      <c r="D1758" s="255"/>
      <c r="E1758" s="255"/>
      <c r="F1758" s="255"/>
      <c r="G1758" s="255"/>
      <c r="H1758" s="255"/>
      <c r="I1758" s="255"/>
      <c r="J1758" s="255"/>
      <c r="K1758" s="255"/>
      <c r="L1758" s="255"/>
      <c r="M1758" s="255"/>
      <c r="N1758" s="255"/>
      <c r="O1758" s="255"/>
      <c r="P1758" s="255"/>
      <c r="Q1758" s="52">
        <v>2</v>
      </c>
      <c r="R1758" s="255"/>
      <c r="S1758" s="255"/>
      <c r="T1758" s="255"/>
      <c r="U1758" s="255"/>
      <c r="V1758" s="255"/>
      <c r="W1758" s="255"/>
      <c r="X1758" s="255"/>
      <c r="Y1758" s="255"/>
      <c r="Z1758" s="255"/>
      <c r="AA1758" s="255"/>
      <c r="AB1758" s="255"/>
      <c r="AC1758" s="255"/>
      <c r="AD1758" s="255"/>
      <c r="AE1758" s="255"/>
      <c r="AF1758" s="52">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1414</v>
      </c>
      <c r="B1759" s="254" t="s">
        <v>1414</v>
      </c>
      <c r="C1759" s="254" t="s">
        <v>1414</v>
      </c>
      <c r="D1759" s="254" t="s">
        <v>1414</v>
      </c>
      <c r="E1759" s="254" t="s">
        <v>1414</v>
      </c>
      <c r="F1759" s="254" t="s">
        <v>1414</v>
      </c>
      <c r="G1759" s="254" t="s">
        <v>1414</v>
      </c>
      <c r="H1759" s="254" t="s">
        <v>1414</v>
      </c>
      <c r="I1759" s="254" t="s">
        <v>1414</v>
      </c>
      <c r="J1759" s="254" t="s">
        <v>1414</v>
      </c>
      <c r="K1759" s="254" t="s">
        <v>1414</v>
      </c>
      <c r="L1759" s="254" t="s">
        <v>1414</v>
      </c>
      <c r="M1759" s="254" t="s">
        <v>1414</v>
      </c>
      <c r="N1759" s="254" t="s">
        <v>1414</v>
      </c>
      <c r="O1759" s="254" t="s">
        <v>1414</v>
      </c>
      <c r="P1759" s="254" t="s">
        <v>1414</v>
      </c>
      <c r="Q1759" s="52">
        <v>2</v>
      </c>
      <c r="R1759" s="255"/>
      <c r="S1759" s="255"/>
      <c r="T1759" s="255"/>
      <c r="U1759" s="255"/>
      <c r="V1759" s="255"/>
      <c r="W1759" s="255"/>
      <c r="X1759" s="255"/>
      <c r="Y1759" s="255"/>
      <c r="Z1759" s="255"/>
      <c r="AA1759" s="255"/>
      <c r="AB1759" s="255"/>
      <c r="AC1759" s="255"/>
      <c r="AD1759" s="255"/>
      <c r="AE1759" s="255"/>
      <c r="AF1759" s="52">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1415</v>
      </c>
      <c r="B1760" s="254" t="s">
        <v>1415</v>
      </c>
      <c r="C1760" s="254" t="s">
        <v>1415</v>
      </c>
      <c r="D1760" s="254" t="s">
        <v>1415</v>
      </c>
      <c r="E1760" s="254" t="s">
        <v>1415</v>
      </c>
      <c r="F1760" s="254" t="s">
        <v>1415</v>
      </c>
      <c r="G1760" s="254" t="s">
        <v>1415</v>
      </c>
      <c r="H1760" s="254" t="s">
        <v>1415</v>
      </c>
      <c r="I1760" s="254" t="s">
        <v>1415</v>
      </c>
      <c r="J1760" s="254" t="s">
        <v>1415</v>
      </c>
      <c r="K1760" s="254" t="s">
        <v>1415</v>
      </c>
      <c r="L1760" s="254" t="s">
        <v>1415</v>
      </c>
      <c r="M1760" s="254" t="s">
        <v>1415</v>
      </c>
      <c r="N1760" s="254" t="s">
        <v>1415</v>
      </c>
      <c r="O1760" s="254" t="s">
        <v>1415</v>
      </c>
      <c r="P1760" s="254" t="s">
        <v>1415</v>
      </c>
      <c r="Q1760" s="52">
        <v>2</v>
      </c>
      <c r="R1760" s="255"/>
      <c r="S1760" s="255"/>
      <c r="T1760" s="255"/>
      <c r="U1760" s="255"/>
      <c r="V1760" s="255"/>
      <c r="W1760" s="255"/>
      <c r="X1760" s="255"/>
      <c r="Y1760" s="255"/>
      <c r="Z1760" s="255"/>
      <c r="AA1760" s="255"/>
      <c r="AB1760" s="255"/>
      <c r="AC1760" s="255"/>
      <c r="AD1760" s="255"/>
      <c r="AE1760" s="255"/>
      <c r="AF1760" s="52">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1416</v>
      </c>
      <c r="B1761" s="254" t="s">
        <v>1416</v>
      </c>
      <c r="C1761" s="254" t="s">
        <v>1416</v>
      </c>
      <c r="D1761" s="254" t="s">
        <v>1416</v>
      </c>
      <c r="E1761" s="254" t="s">
        <v>1416</v>
      </c>
      <c r="F1761" s="254" t="s">
        <v>1416</v>
      </c>
      <c r="G1761" s="254" t="s">
        <v>1416</v>
      </c>
      <c r="H1761" s="254" t="s">
        <v>1416</v>
      </c>
      <c r="I1761" s="254" t="s">
        <v>1416</v>
      </c>
      <c r="J1761" s="254" t="s">
        <v>1416</v>
      </c>
      <c r="K1761" s="254" t="s">
        <v>1416</v>
      </c>
      <c r="L1761" s="254" t="s">
        <v>1416</v>
      </c>
      <c r="M1761" s="254" t="s">
        <v>1416</v>
      </c>
      <c r="N1761" s="254" t="s">
        <v>1416</v>
      </c>
      <c r="O1761" s="254" t="s">
        <v>1416</v>
      </c>
      <c r="P1761" s="254" t="s">
        <v>1416</v>
      </c>
      <c r="Q1761" s="52">
        <v>2</v>
      </c>
      <c r="R1761" s="256"/>
      <c r="S1761" s="256"/>
      <c r="T1761" s="256"/>
      <c r="U1761" s="256"/>
      <c r="V1761" s="256"/>
      <c r="W1761" s="256"/>
      <c r="X1761" s="256"/>
      <c r="Y1761" s="256"/>
      <c r="Z1761" s="256"/>
      <c r="AA1761" s="256"/>
      <c r="AB1761" s="256"/>
      <c r="AC1761" s="256"/>
      <c r="AD1761" s="256"/>
      <c r="AE1761" s="256"/>
      <c r="AF1761" s="52">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1417</v>
      </c>
      <c r="B1762" s="254" t="s">
        <v>1417</v>
      </c>
      <c r="C1762" s="254" t="s">
        <v>1417</v>
      </c>
      <c r="D1762" s="254" t="s">
        <v>1417</v>
      </c>
      <c r="E1762" s="254" t="s">
        <v>1417</v>
      </c>
      <c r="F1762" s="254" t="s">
        <v>1417</v>
      </c>
      <c r="G1762" s="254" t="s">
        <v>1417</v>
      </c>
      <c r="H1762" s="254" t="s">
        <v>1417</v>
      </c>
      <c r="I1762" s="254" t="s">
        <v>1417</v>
      </c>
      <c r="J1762" s="254" t="s">
        <v>1417</v>
      </c>
      <c r="K1762" s="254" t="s">
        <v>1417</v>
      </c>
      <c r="L1762" s="254" t="s">
        <v>1417</v>
      </c>
      <c r="M1762" s="254" t="s">
        <v>1417</v>
      </c>
      <c r="N1762" s="254" t="s">
        <v>1417</v>
      </c>
      <c r="O1762" s="254" t="s">
        <v>1417</v>
      </c>
      <c r="P1762" s="254" t="s">
        <v>1417</v>
      </c>
      <c r="Q1762" s="52">
        <v>2</v>
      </c>
      <c r="R1762" s="256"/>
      <c r="S1762" s="256"/>
      <c r="T1762" s="256"/>
      <c r="U1762" s="256"/>
      <c r="V1762" s="256"/>
      <c r="W1762" s="256"/>
      <c r="X1762" s="256"/>
      <c r="Y1762" s="256"/>
      <c r="Z1762" s="256"/>
      <c r="AA1762" s="256"/>
      <c r="AB1762" s="256"/>
      <c r="AC1762" s="256"/>
      <c r="AD1762" s="256"/>
      <c r="AE1762" s="256"/>
      <c r="AF1762" s="52">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1418</v>
      </c>
      <c r="B1763" s="254" t="s">
        <v>1418</v>
      </c>
      <c r="C1763" s="254" t="s">
        <v>1418</v>
      </c>
      <c r="D1763" s="254" t="s">
        <v>1418</v>
      </c>
      <c r="E1763" s="254" t="s">
        <v>1418</v>
      </c>
      <c r="F1763" s="254" t="s">
        <v>1418</v>
      </c>
      <c r="G1763" s="254" t="s">
        <v>1418</v>
      </c>
      <c r="H1763" s="254" t="s">
        <v>1418</v>
      </c>
      <c r="I1763" s="254" t="s">
        <v>1418</v>
      </c>
      <c r="J1763" s="254" t="s">
        <v>1418</v>
      </c>
      <c r="K1763" s="254" t="s">
        <v>1418</v>
      </c>
      <c r="L1763" s="254" t="s">
        <v>1418</v>
      </c>
      <c r="M1763" s="254" t="s">
        <v>1418</v>
      </c>
      <c r="N1763" s="254" t="s">
        <v>1418</v>
      </c>
      <c r="O1763" s="254" t="s">
        <v>1418</v>
      </c>
      <c r="P1763" s="254" t="s">
        <v>1418</v>
      </c>
      <c r="Q1763" s="52">
        <v>2</v>
      </c>
      <c r="R1763" s="256"/>
      <c r="S1763" s="256"/>
      <c r="T1763" s="256"/>
      <c r="U1763" s="256"/>
      <c r="V1763" s="256"/>
      <c r="W1763" s="256"/>
      <c r="X1763" s="256"/>
      <c r="Y1763" s="256"/>
      <c r="Z1763" s="256"/>
      <c r="AA1763" s="256"/>
      <c r="AB1763" s="256"/>
      <c r="AC1763" s="256"/>
      <c r="AD1763" s="256"/>
      <c r="AE1763" s="256"/>
      <c r="AF1763" s="52">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1419</v>
      </c>
      <c r="B1766" s="254" t="s">
        <v>1419</v>
      </c>
      <c r="C1766" s="254" t="s">
        <v>1419</v>
      </c>
      <c r="D1766" s="254" t="s">
        <v>1419</v>
      </c>
      <c r="E1766" s="254" t="s">
        <v>1419</v>
      </c>
      <c r="F1766" s="254" t="s">
        <v>1419</v>
      </c>
      <c r="G1766" s="254" t="s">
        <v>1419</v>
      </c>
      <c r="H1766" s="254" t="s">
        <v>1419</v>
      </c>
      <c r="I1766" s="254" t="s">
        <v>1419</v>
      </c>
      <c r="J1766" s="254" t="s">
        <v>1419</v>
      </c>
      <c r="K1766" s="254" t="s">
        <v>1419</v>
      </c>
      <c r="L1766" s="254" t="s">
        <v>1419</v>
      </c>
      <c r="M1766" s="254" t="s">
        <v>1419</v>
      </c>
      <c r="N1766" s="254" t="s">
        <v>1419</v>
      </c>
      <c r="O1766" s="254" t="s">
        <v>1419</v>
      </c>
      <c r="P1766" s="254" t="s">
        <v>1419</v>
      </c>
      <c r="Q1766" s="52">
        <v>2</v>
      </c>
      <c r="R1766" s="255"/>
      <c r="S1766" s="255"/>
      <c r="T1766" s="255"/>
      <c r="U1766" s="255"/>
      <c r="V1766" s="255"/>
      <c r="W1766" s="255"/>
      <c r="X1766" s="255"/>
      <c r="Y1766" s="255"/>
      <c r="Z1766" s="255"/>
      <c r="AA1766" s="255"/>
      <c r="AB1766" s="255"/>
      <c r="AC1766" s="255"/>
      <c r="AD1766" s="255"/>
      <c r="AE1766" s="255"/>
      <c r="AF1766" s="52">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1420</v>
      </c>
      <c r="B1767" s="254" t="s">
        <v>1420</v>
      </c>
      <c r="C1767" s="254" t="s">
        <v>1420</v>
      </c>
      <c r="D1767" s="254" t="s">
        <v>1420</v>
      </c>
      <c r="E1767" s="254" t="s">
        <v>1420</v>
      </c>
      <c r="F1767" s="254" t="s">
        <v>1420</v>
      </c>
      <c r="G1767" s="254" t="s">
        <v>1420</v>
      </c>
      <c r="H1767" s="254" t="s">
        <v>1420</v>
      </c>
      <c r="I1767" s="254" t="s">
        <v>1420</v>
      </c>
      <c r="J1767" s="254" t="s">
        <v>1420</v>
      </c>
      <c r="K1767" s="254" t="s">
        <v>1420</v>
      </c>
      <c r="L1767" s="254" t="s">
        <v>1420</v>
      </c>
      <c r="M1767" s="254" t="s">
        <v>1420</v>
      </c>
      <c r="N1767" s="254" t="s">
        <v>1420</v>
      </c>
      <c r="O1767" s="254" t="s">
        <v>1420</v>
      </c>
      <c r="P1767" s="254" t="s">
        <v>1420</v>
      </c>
      <c r="Q1767" s="52">
        <v>2</v>
      </c>
      <c r="R1767" s="256"/>
      <c r="S1767" s="256"/>
      <c r="T1767" s="256"/>
      <c r="U1767" s="256"/>
      <c r="V1767" s="256"/>
      <c r="W1767" s="256"/>
      <c r="X1767" s="256"/>
      <c r="Y1767" s="256"/>
      <c r="Z1767" s="256"/>
      <c r="AA1767" s="256"/>
      <c r="AB1767" s="256"/>
      <c r="AC1767" s="256"/>
      <c r="AD1767" s="256"/>
      <c r="AE1767" s="256"/>
      <c r="AF1767" s="52">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1421</v>
      </c>
      <c r="B1768" s="254" t="s">
        <v>1421</v>
      </c>
      <c r="C1768" s="254" t="s">
        <v>1421</v>
      </c>
      <c r="D1768" s="254" t="s">
        <v>1421</v>
      </c>
      <c r="E1768" s="254" t="s">
        <v>1421</v>
      </c>
      <c r="F1768" s="254" t="s">
        <v>1421</v>
      </c>
      <c r="G1768" s="254" t="s">
        <v>1421</v>
      </c>
      <c r="H1768" s="254" t="s">
        <v>1421</v>
      </c>
      <c r="I1768" s="254" t="s">
        <v>1421</v>
      </c>
      <c r="J1768" s="254" t="s">
        <v>1421</v>
      </c>
      <c r="K1768" s="254" t="s">
        <v>1421</v>
      </c>
      <c r="L1768" s="254" t="s">
        <v>1421</v>
      </c>
      <c r="M1768" s="254" t="s">
        <v>1421</v>
      </c>
      <c r="N1768" s="254" t="s">
        <v>1421</v>
      </c>
      <c r="O1768" s="254" t="s">
        <v>1421</v>
      </c>
      <c r="P1768" s="254" t="s">
        <v>1421</v>
      </c>
      <c r="Q1768" s="52">
        <v>2</v>
      </c>
      <c r="R1768" s="255"/>
      <c r="S1768" s="255"/>
      <c r="T1768" s="255"/>
      <c r="U1768" s="255"/>
      <c r="V1768" s="255"/>
      <c r="W1768" s="255"/>
      <c r="X1768" s="255"/>
      <c r="Y1768" s="255"/>
      <c r="Z1768" s="255"/>
      <c r="AA1768" s="255"/>
      <c r="AB1768" s="255"/>
      <c r="AC1768" s="255"/>
      <c r="AD1768" s="255"/>
      <c r="AE1768" s="255"/>
      <c r="AF1768" s="52">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1422</v>
      </c>
      <c r="B1769" s="254" t="s">
        <v>1422</v>
      </c>
      <c r="C1769" s="254" t="s">
        <v>1422</v>
      </c>
      <c r="D1769" s="254" t="s">
        <v>1422</v>
      </c>
      <c r="E1769" s="254" t="s">
        <v>1422</v>
      </c>
      <c r="F1769" s="254" t="s">
        <v>1422</v>
      </c>
      <c r="G1769" s="254" t="s">
        <v>1422</v>
      </c>
      <c r="H1769" s="254" t="s">
        <v>1422</v>
      </c>
      <c r="I1769" s="254" t="s">
        <v>1422</v>
      </c>
      <c r="J1769" s="254" t="s">
        <v>1422</v>
      </c>
      <c r="K1769" s="254" t="s">
        <v>1422</v>
      </c>
      <c r="L1769" s="254" t="s">
        <v>1422</v>
      </c>
      <c r="M1769" s="254" t="s">
        <v>1422</v>
      </c>
      <c r="N1769" s="254" t="s">
        <v>1422</v>
      </c>
      <c r="O1769" s="254" t="s">
        <v>1422</v>
      </c>
      <c r="P1769" s="254" t="s">
        <v>1422</v>
      </c>
      <c r="Q1769" s="52">
        <v>2</v>
      </c>
      <c r="R1769" s="255"/>
      <c r="S1769" s="255"/>
      <c r="T1769" s="255"/>
      <c r="U1769" s="255"/>
      <c r="V1769" s="255"/>
      <c r="W1769" s="255"/>
      <c r="X1769" s="255"/>
      <c r="Y1769" s="255"/>
      <c r="Z1769" s="255"/>
      <c r="AA1769" s="255"/>
      <c r="AB1769" s="255"/>
      <c r="AC1769" s="255"/>
      <c r="AD1769" s="255"/>
      <c r="AE1769" s="255"/>
      <c r="AF1769" s="52">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1423</v>
      </c>
      <c r="B1770" s="254" t="s">
        <v>1423</v>
      </c>
      <c r="C1770" s="254" t="s">
        <v>1423</v>
      </c>
      <c r="D1770" s="254" t="s">
        <v>1423</v>
      </c>
      <c r="E1770" s="254" t="s">
        <v>1423</v>
      </c>
      <c r="F1770" s="254" t="s">
        <v>1423</v>
      </c>
      <c r="G1770" s="254" t="s">
        <v>1423</v>
      </c>
      <c r="H1770" s="254" t="s">
        <v>1423</v>
      </c>
      <c r="I1770" s="254" t="s">
        <v>1423</v>
      </c>
      <c r="J1770" s="254" t="s">
        <v>1423</v>
      </c>
      <c r="K1770" s="254" t="s">
        <v>1423</v>
      </c>
      <c r="L1770" s="254" t="s">
        <v>1423</v>
      </c>
      <c r="M1770" s="254" t="s">
        <v>1423</v>
      </c>
      <c r="N1770" s="254" t="s">
        <v>1423</v>
      </c>
      <c r="O1770" s="254" t="s">
        <v>1423</v>
      </c>
      <c r="P1770" s="254" t="s">
        <v>1423</v>
      </c>
      <c r="Q1770" s="52">
        <v>2</v>
      </c>
      <c r="R1770" s="255"/>
      <c r="S1770" s="255"/>
      <c r="T1770" s="255"/>
      <c r="U1770" s="255"/>
      <c r="V1770" s="255"/>
      <c r="W1770" s="255"/>
      <c r="X1770" s="255"/>
      <c r="Y1770" s="255"/>
      <c r="Z1770" s="255"/>
      <c r="AA1770" s="255"/>
      <c r="AB1770" s="255"/>
      <c r="AC1770" s="255"/>
      <c r="AD1770" s="255"/>
      <c r="AE1770" s="255"/>
      <c r="AF1770" s="52">
        <v>2</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1424</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7</v>
      </c>
      <c r="AH1778" s="261"/>
      <c r="AI1778" s="261"/>
      <c r="AJ1778" s="261"/>
      <c r="AK1778" s="261"/>
      <c r="AL1778" s="261"/>
      <c r="AM1778" s="261"/>
      <c r="AN1778" s="261"/>
      <c r="AO1778" s="261"/>
      <c r="AP1778" s="261"/>
      <c r="AQ1778" s="261"/>
      <c r="AR1778" s="261"/>
      <c r="AS1778" s="261"/>
      <c r="AT1778" s="261"/>
    </row>
    <row r="1779" spans="1:46" ht="45" customHeight="1" x14ac:dyDescent="0.25">
      <c r="A1779" s="254" t="s">
        <v>1425</v>
      </c>
      <c r="B1779" s="254" t="s">
        <v>1425</v>
      </c>
      <c r="C1779" s="254" t="s">
        <v>1425</v>
      </c>
      <c r="D1779" s="254" t="s">
        <v>1425</v>
      </c>
      <c r="E1779" s="254" t="s">
        <v>1425</v>
      </c>
      <c r="F1779" s="254" t="s">
        <v>1425</v>
      </c>
      <c r="G1779" s="254" t="s">
        <v>1425</v>
      </c>
      <c r="H1779" s="254" t="s">
        <v>1425</v>
      </c>
      <c r="I1779" s="254" t="s">
        <v>1425</v>
      </c>
      <c r="J1779" s="254" t="s">
        <v>1425</v>
      </c>
      <c r="K1779" s="254" t="s">
        <v>1425</v>
      </c>
      <c r="L1779" s="254" t="s">
        <v>1425</v>
      </c>
      <c r="M1779" s="254" t="s">
        <v>1425</v>
      </c>
      <c r="N1779" s="254" t="s">
        <v>1425</v>
      </c>
      <c r="O1779" s="254" t="s">
        <v>1425</v>
      </c>
      <c r="P1779" s="254" t="s">
        <v>1425</v>
      </c>
      <c r="Q1779" s="52">
        <v>2</v>
      </c>
      <c r="R1779" s="255"/>
      <c r="S1779" s="255"/>
      <c r="T1779" s="255"/>
      <c r="U1779" s="255"/>
      <c r="V1779" s="255"/>
      <c r="W1779" s="255"/>
      <c r="X1779" s="255"/>
      <c r="Y1779" s="255"/>
      <c r="Z1779" s="255"/>
      <c r="AA1779" s="255"/>
      <c r="AB1779" s="255"/>
      <c r="AC1779" s="255"/>
      <c r="AD1779" s="255"/>
      <c r="AE1779" s="255"/>
      <c r="AF1779" s="52">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1426</v>
      </c>
      <c r="B1780" s="254" t="s">
        <v>1426</v>
      </c>
      <c r="C1780" s="254" t="s">
        <v>1426</v>
      </c>
      <c r="D1780" s="254" t="s">
        <v>1426</v>
      </c>
      <c r="E1780" s="254" t="s">
        <v>1426</v>
      </c>
      <c r="F1780" s="254" t="s">
        <v>1426</v>
      </c>
      <c r="G1780" s="254" t="s">
        <v>1426</v>
      </c>
      <c r="H1780" s="254" t="s">
        <v>1426</v>
      </c>
      <c r="I1780" s="254" t="s">
        <v>1426</v>
      </c>
      <c r="J1780" s="254" t="s">
        <v>1426</v>
      </c>
      <c r="K1780" s="254" t="s">
        <v>1426</v>
      </c>
      <c r="L1780" s="254" t="s">
        <v>1426</v>
      </c>
      <c r="M1780" s="254" t="s">
        <v>1426</v>
      </c>
      <c r="N1780" s="254" t="s">
        <v>1426</v>
      </c>
      <c r="O1780" s="254" t="s">
        <v>1426</v>
      </c>
      <c r="P1780" s="254" t="s">
        <v>1426</v>
      </c>
      <c r="Q1780" s="52">
        <v>2</v>
      </c>
      <c r="R1780" s="256"/>
      <c r="S1780" s="256"/>
      <c r="T1780" s="256"/>
      <c r="U1780" s="256"/>
      <c r="V1780" s="256"/>
      <c r="W1780" s="256"/>
      <c r="X1780" s="256"/>
      <c r="Y1780" s="256"/>
      <c r="Z1780" s="256"/>
      <c r="AA1780" s="256"/>
      <c r="AB1780" s="256"/>
      <c r="AC1780" s="256"/>
      <c r="AD1780" s="256"/>
      <c r="AE1780" s="256"/>
      <c r="AF1780" s="52">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1427</v>
      </c>
      <c r="B1781" s="254" t="s">
        <v>1427</v>
      </c>
      <c r="C1781" s="254" t="s">
        <v>1427</v>
      </c>
      <c r="D1781" s="254" t="s">
        <v>1427</v>
      </c>
      <c r="E1781" s="254" t="s">
        <v>1427</v>
      </c>
      <c r="F1781" s="254" t="s">
        <v>1427</v>
      </c>
      <c r="G1781" s="254" t="s">
        <v>1427</v>
      </c>
      <c r="H1781" s="254" t="s">
        <v>1427</v>
      </c>
      <c r="I1781" s="254" t="s">
        <v>1427</v>
      </c>
      <c r="J1781" s="254" t="s">
        <v>1427</v>
      </c>
      <c r="K1781" s="254" t="s">
        <v>1427</v>
      </c>
      <c r="L1781" s="254" t="s">
        <v>1427</v>
      </c>
      <c r="M1781" s="254" t="s">
        <v>1427</v>
      </c>
      <c r="N1781" s="254" t="s">
        <v>1427</v>
      </c>
      <c r="O1781" s="254" t="s">
        <v>1427</v>
      </c>
      <c r="P1781" s="254" t="s">
        <v>1427</v>
      </c>
      <c r="Q1781" s="52">
        <v>2</v>
      </c>
      <c r="R1781" s="256"/>
      <c r="S1781" s="256"/>
      <c r="T1781" s="256"/>
      <c r="U1781" s="256"/>
      <c r="V1781" s="256"/>
      <c r="W1781" s="256"/>
      <c r="X1781" s="256"/>
      <c r="Y1781" s="256"/>
      <c r="Z1781" s="256"/>
      <c r="AA1781" s="256"/>
      <c r="AB1781" s="256"/>
      <c r="AC1781" s="256"/>
      <c r="AD1781" s="256"/>
      <c r="AE1781" s="256"/>
      <c r="AF1781" s="52">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1428</v>
      </c>
      <c r="B1782" s="254" t="s">
        <v>1428</v>
      </c>
      <c r="C1782" s="254" t="s">
        <v>1428</v>
      </c>
      <c r="D1782" s="254" t="s">
        <v>1428</v>
      </c>
      <c r="E1782" s="254" t="s">
        <v>1428</v>
      </c>
      <c r="F1782" s="254" t="s">
        <v>1428</v>
      </c>
      <c r="G1782" s="254" t="s">
        <v>1428</v>
      </c>
      <c r="H1782" s="254" t="s">
        <v>1428</v>
      </c>
      <c r="I1782" s="254" t="s">
        <v>1428</v>
      </c>
      <c r="J1782" s="254" t="s">
        <v>1428</v>
      </c>
      <c r="K1782" s="254" t="s">
        <v>1428</v>
      </c>
      <c r="L1782" s="254" t="s">
        <v>1428</v>
      </c>
      <c r="M1782" s="254" t="s">
        <v>1428</v>
      </c>
      <c r="N1782" s="254" t="s">
        <v>1428</v>
      </c>
      <c r="O1782" s="254" t="s">
        <v>1428</v>
      </c>
      <c r="P1782" s="254" t="s">
        <v>1428</v>
      </c>
      <c r="Q1782" s="52">
        <v>2</v>
      </c>
      <c r="R1782" s="256"/>
      <c r="S1782" s="256"/>
      <c r="T1782" s="256"/>
      <c r="U1782" s="256"/>
      <c r="V1782" s="256"/>
      <c r="W1782" s="256"/>
      <c r="X1782" s="256"/>
      <c r="Y1782" s="256"/>
      <c r="Z1782" s="256"/>
      <c r="AA1782" s="256"/>
      <c r="AB1782" s="256"/>
      <c r="AC1782" s="256"/>
      <c r="AD1782" s="256"/>
      <c r="AE1782" s="256"/>
      <c r="AF1782" s="52">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1429</v>
      </c>
      <c r="B1783" s="255" t="s">
        <v>1429</v>
      </c>
      <c r="C1783" s="255" t="s">
        <v>1429</v>
      </c>
      <c r="D1783" s="255" t="s">
        <v>1429</v>
      </c>
      <c r="E1783" s="255" t="s">
        <v>1429</v>
      </c>
      <c r="F1783" s="255" t="s">
        <v>1429</v>
      </c>
      <c r="G1783" s="255" t="s">
        <v>1429</v>
      </c>
      <c r="H1783" s="255" t="s">
        <v>1429</v>
      </c>
      <c r="I1783" s="255" t="s">
        <v>1429</v>
      </c>
      <c r="J1783" s="255" t="s">
        <v>1429</v>
      </c>
      <c r="K1783" s="255" t="s">
        <v>1429</v>
      </c>
      <c r="L1783" s="255" t="s">
        <v>1429</v>
      </c>
      <c r="M1783" s="255" t="s">
        <v>1429</v>
      </c>
      <c r="N1783" s="255" t="s">
        <v>1429</v>
      </c>
      <c r="O1783" s="255" t="s">
        <v>1429</v>
      </c>
      <c r="P1783" s="255" t="s">
        <v>1429</v>
      </c>
      <c r="Q1783" s="52">
        <v>2</v>
      </c>
      <c r="R1783" s="256"/>
      <c r="S1783" s="256"/>
      <c r="T1783" s="256"/>
      <c r="U1783" s="256"/>
      <c r="V1783" s="256"/>
      <c r="W1783" s="256"/>
      <c r="X1783" s="256"/>
      <c r="Y1783" s="256"/>
      <c r="Z1783" s="256"/>
      <c r="AA1783" s="256"/>
      <c r="AB1783" s="256"/>
      <c r="AC1783" s="256"/>
      <c r="AD1783" s="256"/>
      <c r="AE1783" s="256"/>
      <c r="AF1783" s="52">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1430</v>
      </c>
      <c r="B1784" s="255" t="s">
        <v>1430</v>
      </c>
      <c r="C1784" s="255" t="s">
        <v>1430</v>
      </c>
      <c r="D1784" s="255" t="s">
        <v>1430</v>
      </c>
      <c r="E1784" s="255" t="s">
        <v>1430</v>
      </c>
      <c r="F1784" s="255" t="s">
        <v>1430</v>
      </c>
      <c r="G1784" s="255" t="s">
        <v>1430</v>
      </c>
      <c r="H1784" s="255" t="s">
        <v>1430</v>
      </c>
      <c r="I1784" s="255" t="s">
        <v>1430</v>
      </c>
      <c r="J1784" s="255" t="s">
        <v>1430</v>
      </c>
      <c r="K1784" s="255" t="s">
        <v>1430</v>
      </c>
      <c r="L1784" s="255" t="s">
        <v>1430</v>
      </c>
      <c r="M1784" s="255" t="s">
        <v>1430</v>
      </c>
      <c r="N1784" s="255" t="s">
        <v>1430</v>
      </c>
      <c r="O1784" s="255" t="s">
        <v>1430</v>
      </c>
      <c r="P1784" s="255" t="s">
        <v>1430</v>
      </c>
      <c r="Q1784" s="52">
        <v>2</v>
      </c>
      <c r="R1784" s="255"/>
      <c r="S1784" s="255"/>
      <c r="T1784" s="255"/>
      <c r="U1784" s="255"/>
      <c r="V1784" s="255"/>
      <c r="W1784" s="255"/>
      <c r="X1784" s="255"/>
      <c r="Y1784" s="255"/>
      <c r="Z1784" s="255"/>
      <c r="AA1784" s="255"/>
      <c r="AB1784" s="255"/>
      <c r="AC1784" s="255"/>
      <c r="AD1784" s="255"/>
      <c r="AE1784" s="255"/>
      <c r="AF1784" s="52">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1431</v>
      </c>
      <c r="B1785" s="254" t="s">
        <v>1431</v>
      </c>
      <c r="C1785" s="254" t="s">
        <v>1431</v>
      </c>
      <c r="D1785" s="254" t="s">
        <v>1431</v>
      </c>
      <c r="E1785" s="254" t="s">
        <v>1431</v>
      </c>
      <c r="F1785" s="254" t="s">
        <v>1431</v>
      </c>
      <c r="G1785" s="254" t="s">
        <v>1431</v>
      </c>
      <c r="H1785" s="254" t="s">
        <v>1431</v>
      </c>
      <c r="I1785" s="254" t="s">
        <v>1431</v>
      </c>
      <c r="J1785" s="254" t="s">
        <v>1431</v>
      </c>
      <c r="K1785" s="254" t="s">
        <v>1431</v>
      </c>
      <c r="L1785" s="254" t="s">
        <v>1431</v>
      </c>
      <c r="M1785" s="254" t="s">
        <v>1431</v>
      </c>
      <c r="N1785" s="254" t="s">
        <v>1431</v>
      </c>
      <c r="O1785" s="254" t="s">
        <v>1431</v>
      </c>
      <c r="P1785" s="254" t="s">
        <v>1431</v>
      </c>
      <c r="Q1785" s="52">
        <v>2</v>
      </c>
      <c r="R1785" s="255"/>
      <c r="S1785" s="255"/>
      <c r="T1785" s="255"/>
      <c r="U1785" s="255"/>
      <c r="V1785" s="255"/>
      <c r="W1785" s="255"/>
      <c r="X1785" s="255"/>
      <c r="Y1785" s="255"/>
      <c r="Z1785" s="255"/>
      <c r="AA1785" s="255"/>
      <c r="AB1785" s="255"/>
      <c r="AC1785" s="255"/>
      <c r="AD1785" s="255"/>
      <c r="AE1785" s="255"/>
      <c r="AF1785" s="52">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1432</v>
      </c>
      <c r="B1786" s="254" t="s">
        <v>1432</v>
      </c>
      <c r="C1786" s="254" t="s">
        <v>1432</v>
      </c>
      <c r="D1786" s="254" t="s">
        <v>1432</v>
      </c>
      <c r="E1786" s="254" t="s">
        <v>1432</v>
      </c>
      <c r="F1786" s="254" t="s">
        <v>1432</v>
      </c>
      <c r="G1786" s="254" t="s">
        <v>1432</v>
      </c>
      <c r="H1786" s="254" t="s">
        <v>1432</v>
      </c>
      <c r="I1786" s="254" t="s">
        <v>1432</v>
      </c>
      <c r="J1786" s="254" t="s">
        <v>1432</v>
      </c>
      <c r="K1786" s="254" t="s">
        <v>1432</v>
      </c>
      <c r="L1786" s="254" t="s">
        <v>1432</v>
      </c>
      <c r="M1786" s="254" t="s">
        <v>1432</v>
      </c>
      <c r="N1786" s="254" t="s">
        <v>1432</v>
      </c>
      <c r="O1786" s="254" t="s">
        <v>1432</v>
      </c>
      <c r="P1786" s="254" t="s">
        <v>1432</v>
      </c>
      <c r="Q1786" s="52">
        <v>2</v>
      </c>
      <c r="R1786" s="255"/>
      <c r="S1786" s="255"/>
      <c r="T1786" s="255"/>
      <c r="U1786" s="255"/>
      <c r="V1786" s="255"/>
      <c r="W1786" s="255"/>
      <c r="X1786" s="255"/>
      <c r="Y1786" s="255"/>
      <c r="Z1786" s="255"/>
      <c r="AA1786" s="255"/>
      <c r="AB1786" s="255"/>
      <c r="AC1786" s="255"/>
      <c r="AD1786" s="255"/>
      <c r="AE1786" s="255"/>
      <c r="AF1786" s="52">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1433</v>
      </c>
      <c r="B1787" s="254" t="s">
        <v>1433</v>
      </c>
      <c r="C1787" s="254" t="s">
        <v>1433</v>
      </c>
      <c r="D1787" s="254" t="s">
        <v>1433</v>
      </c>
      <c r="E1787" s="254" t="s">
        <v>1433</v>
      </c>
      <c r="F1787" s="254" t="s">
        <v>1433</v>
      </c>
      <c r="G1787" s="254" t="s">
        <v>1433</v>
      </c>
      <c r="H1787" s="254" t="s">
        <v>1433</v>
      </c>
      <c r="I1787" s="254" t="s">
        <v>1433</v>
      </c>
      <c r="J1787" s="254" t="s">
        <v>1433</v>
      </c>
      <c r="K1787" s="254" t="s">
        <v>1433</v>
      </c>
      <c r="L1787" s="254" t="s">
        <v>1433</v>
      </c>
      <c r="M1787" s="254" t="s">
        <v>1433</v>
      </c>
      <c r="N1787" s="254" t="s">
        <v>1433</v>
      </c>
      <c r="O1787" s="254" t="s">
        <v>1433</v>
      </c>
      <c r="P1787" s="254" t="s">
        <v>1433</v>
      </c>
      <c r="Q1787" s="52">
        <v>2</v>
      </c>
      <c r="R1787" s="256"/>
      <c r="S1787" s="256"/>
      <c r="T1787" s="256"/>
      <c r="U1787" s="256"/>
      <c r="V1787" s="256"/>
      <c r="W1787" s="256"/>
      <c r="X1787" s="256"/>
      <c r="Y1787" s="256"/>
      <c r="Z1787" s="256"/>
      <c r="AA1787" s="256"/>
      <c r="AB1787" s="256"/>
      <c r="AC1787" s="256"/>
      <c r="AD1787" s="256"/>
      <c r="AE1787" s="256"/>
      <c r="AF1787" s="52">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1434</v>
      </c>
      <c r="B1788" s="254" t="s">
        <v>1434</v>
      </c>
      <c r="C1788" s="254" t="s">
        <v>1434</v>
      </c>
      <c r="D1788" s="254" t="s">
        <v>1434</v>
      </c>
      <c r="E1788" s="254" t="s">
        <v>1434</v>
      </c>
      <c r="F1788" s="254" t="s">
        <v>1434</v>
      </c>
      <c r="G1788" s="254" t="s">
        <v>1434</v>
      </c>
      <c r="H1788" s="254" t="s">
        <v>1434</v>
      </c>
      <c r="I1788" s="254" t="s">
        <v>1434</v>
      </c>
      <c r="J1788" s="254" t="s">
        <v>1434</v>
      </c>
      <c r="K1788" s="254" t="s">
        <v>1434</v>
      </c>
      <c r="L1788" s="254" t="s">
        <v>1434</v>
      </c>
      <c r="M1788" s="254" t="s">
        <v>1434</v>
      </c>
      <c r="N1788" s="254" t="s">
        <v>1434</v>
      </c>
      <c r="O1788" s="254" t="s">
        <v>1434</v>
      </c>
      <c r="P1788" s="254" t="s">
        <v>1434</v>
      </c>
      <c r="Q1788" s="52">
        <v>2</v>
      </c>
      <c r="R1788" s="256"/>
      <c r="S1788" s="256"/>
      <c r="T1788" s="256"/>
      <c r="U1788" s="256"/>
      <c r="V1788" s="256"/>
      <c r="W1788" s="256"/>
      <c r="X1788" s="256"/>
      <c r="Y1788" s="256"/>
      <c r="Z1788" s="256"/>
      <c r="AA1788" s="256"/>
      <c r="AB1788" s="256"/>
      <c r="AC1788" s="256"/>
      <c r="AD1788" s="256"/>
      <c r="AE1788" s="256"/>
      <c r="AF1788" s="52">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1435</v>
      </c>
      <c r="B1789" s="254" t="s">
        <v>1435</v>
      </c>
      <c r="C1789" s="254" t="s">
        <v>1435</v>
      </c>
      <c r="D1789" s="254" t="s">
        <v>1435</v>
      </c>
      <c r="E1789" s="254" t="s">
        <v>1435</v>
      </c>
      <c r="F1789" s="254" t="s">
        <v>1435</v>
      </c>
      <c r="G1789" s="254" t="s">
        <v>1435</v>
      </c>
      <c r="H1789" s="254" t="s">
        <v>1435</v>
      </c>
      <c r="I1789" s="254" t="s">
        <v>1435</v>
      </c>
      <c r="J1789" s="254" t="s">
        <v>1435</v>
      </c>
      <c r="K1789" s="254" t="s">
        <v>1435</v>
      </c>
      <c r="L1789" s="254" t="s">
        <v>1435</v>
      </c>
      <c r="M1789" s="254" t="s">
        <v>1435</v>
      </c>
      <c r="N1789" s="254" t="s">
        <v>1435</v>
      </c>
      <c r="O1789" s="254" t="s">
        <v>1435</v>
      </c>
      <c r="P1789" s="254" t="s">
        <v>1435</v>
      </c>
      <c r="Q1789" s="52">
        <v>2</v>
      </c>
      <c r="R1789" s="256"/>
      <c r="S1789" s="256"/>
      <c r="T1789" s="256"/>
      <c r="U1789" s="256"/>
      <c r="V1789" s="256"/>
      <c r="W1789" s="256"/>
      <c r="X1789" s="256"/>
      <c r="Y1789" s="256"/>
      <c r="Z1789" s="256"/>
      <c r="AA1789" s="256"/>
      <c r="AB1789" s="256"/>
      <c r="AC1789" s="256"/>
      <c r="AD1789" s="256"/>
      <c r="AE1789" s="256"/>
      <c r="AF1789" s="52">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1436</v>
      </c>
      <c r="B1790" s="255" t="s">
        <v>1436</v>
      </c>
      <c r="C1790" s="255" t="s">
        <v>1436</v>
      </c>
      <c r="D1790" s="255" t="s">
        <v>1436</v>
      </c>
      <c r="E1790" s="255" t="s">
        <v>1436</v>
      </c>
      <c r="F1790" s="255" t="s">
        <v>1436</v>
      </c>
      <c r="G1790" s="255" t="s">
        <v>1436</v>
      </c>
      <c r="H1790" s="255" t="s">
        <v>1436</v>
      </c>
      <c r="I1790" s="255" t="s">
        <v>1436</v>
      </c>
      <c r="J1790" s="255" t="s">
        <v>1436</v>
      </c>
      <c r="K1790" s="255" t="s">
        <v>1436</v>
      </c>
      <c r="L1790" s="255" t="s">
        <v>1436</v>
      </c>
      <c r="M1790" s="255" t="s">
        <v>1436</v>
      </c>
      <c r="N1790" s="255" t="s">
        <v>1436</v>
      </c>
      <c r="O1790" s="255" t="s">
        <v>1436</v>
      </c>
      <c r="P1790" s="255" t="s">
        <v>1436</v>
      </c>
      <c r="Q1790" s="52">
        <v>2</v>
      </c>
      <c r="R1790" s="256"/>
      <c r="S1790" s="256"/>
      <c r="T1790" s="256"/>
      <c r="U1790" s="256"/>
      <c r="V1790" s="256"/>
      <c r="W1790" s="256"/>
      <c r="X1790" s="256"/>
      <c r="Y1790" s="256"/>
      <c r="Z1790" s="256"/>
      <c r="AA1790" s="256"/>
      <c r="AB1790" s="256"/>
      <c r="AC1790" s="256"/>
      <c r="AD1790" s="256"/>
      <c r="AE1790" s="256"/>
      <c r="AF1790" s="52">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1437</v>
      </c>
      <c r="B1791" s="255" t="s">
        <v>1437</v>
      </c>
      <c r="C1791" s="255" t="s">
        <v>1437</v>
      </c>
      <c r="D1791" s="255" t="s">
        <v>1437</v>
      </c>
      <c r="E1791" s="255" t="s">
        <v>1437</v>
      </c>
      <c r="F1791" s="255" t="s">
        <v>1437</v>
      </c>
      <c r="G1791" s="255" t="s">
        <v>1437</v>
      </c>
      <c r="H1791" s="255" t="s">
        <v>1437</v>
      </c>
      <c r="I1791" s="255" t="s">
        <v>1437</v>
      </c>
      <c r="J1791" s="255" t="s">
        <v>1437</v>
      </c>
      <c r="K1791" s="255" t="s">
        <v>1437</v>
      </c>
      <c r="L1791" s="255" t="s">
        <v>1437</v>
      </c>
      <c r="M1791" s="255" t="s">
        <v>1437</v>
      </c>
      <c r="N1791" s="255" t="s">
        <v>1437</v>
      </c>
      <c r="O1791" s="255" t="s">
        <v>1437</v>
      </c>
      <c r="P1791" s="255" t="s">
        <v>1437</v>
      </c>
      <c r="Q1791" s="52">
        <v>2</v>
      </c>
      <c r="R1791" s="255"/>
      <c r="S1791" s="255"/>
      <c r="T1791" s="255"/>
      <c r="U1791" s="255"/>
      <c r="V1791" s="255"/>
      <c r="W1791" s="255"/>
      <c r="X1791" s="255"/>
      <c r="Y1791" s="255"/>
      <c r="Z1791" s="255"/>
      <c r="AA1791" s="255"/>
      <c r="AB1791" s="255"/>
      <c r="AC1791" s="255"/>
      <c r="AD1791" s="255"/>
      <c r="AE1791" s="255"/>
      <c r="AF1791" s="52">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1438</v>
      </c>
      <c r="B1792" s="254" t="s">
        <v>1438</v>
      </c>
      <c r="C1792" s="254" t="s">
        <v>1438</v>
      </c>
      <c r="D1792" s="254" t="s">
        <v>1438</v>
      </c>
      <c r="E1792" s="254" t="s">
        <v>1438</v>
      </c>
      <c r="F1792" s="254" t="s">
        <v>1438</v>
      </c>
      <c r="G1792" s="254" t="s">
        <v>1438</v>
      </c>
      <c r="H1792" s="254" t="s">
        <v>1438</v>
      </c>
      <c r="I1792" s="254" t="s">
        <v>1438</v>
      </c>
      <c r="J1792" s="254" t="s">
        <v>1438</v>
      </c>
      <c r="K1792" s="254" t="s">
        <v>1438</v>
      </c>
      <c r="L1792" s="254" t="s">
        <v>1438</v>
      </c>
      <c r="M1792" s="254" t="s">
        <v>1438</v>
      </c>
      <c r="N1792" s="254" t="s">
        <v>1438</v>
      </c>
      <c r="O1792" s="254" t="s">
        <v>1438</v>
      </c>
      <c r="P1792" s="254" t="s">
        <v>1438</v>
      </c>
      <c r="Q1792" s="52">
        <v>2</v>
      </c>
      <c r="R1792" s="255"/>
      <c r="S1792" s="255"/>
      <c r="T1792" s="255"/>
      <c r="U1792" s="255"/>
      <c r="V1792" s="255"/>
      <c r="W1792" s="255"/>
      <c r="X1792" s="255"/>
      <c r="Y1792" s="255"/>
      <c r="Z1792" s="255"/>
      <c r="AA1792" s="255"/>
      <c r="AB1792" s="255"/>
      <c r="AC1792" s="255"/>
      <c r="AD1792" s="255"/>
      <c r="AE1792" s="255"/>
      <c r="AF1792" s="52">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1439</v>
      </c>
      <c r="B1793" s="254" t="s">
        <v>1439</v>
      </c>
      <c r="C1793" s="254" t="s">
        <v>1439</v>
      </c>
      <c r="D1793" s="254" t="s">
        <v>1439</v>
      </c>
      <c r="E1793" s="254" t="s">
        <v>1439</v>
      </c>
      <c r="F1793" s="254" t="s">
        <v>1439</v>
      </c>
      <c r="G1793" s="254" t="s">
        <v>1439</v>
      </c>
      <c r="H1793" s="254" t="s">
        <v>1439</v>
      </c>
      <c r="I1793" s="254" t="s">
        <v>1439</v>
      </c>
      <c r="J1793" s="254" t="s">
        <v>1439</v>
      </c>
      <c r="K1793" s="254" t="s">
        <v>1439</v>
      </c>
      <c r="L1793" s="254" t="s">
        <v>1439</v>
      </c>
      <c r="M1793" s="254" t="s">
        <v>1439</v>
      </c>
      <c r="N1793" s="254" t="s">
        <v>1439</v>
      </c>
      <c r="O1793" s="254" t="s">
        <v>1439</v>
      </c>
      <c r="P1793" s="254" t="s">
        <v>1439</v>
      </c>
      <c r="Q1793" s="52">
        <v>2</v>
      </c>
      <c r="R1793" s="256"/>
      <c r="S1793" s="256"/>
      <c r="T1793" s="256"/>
      <c r="U1793" s="256"/>
      <c r="V1793" s="256"/>
      <c r="W1793" s="256"/>
      <c r="X1793" s="256"/>
      <c r="Y1793" s="256"/>
      <c r="Z1793" s="256"/>
      <c r="AA1793" s="256"/>
      <c r="AB1793" s="256"/>
      <c r="AC1793" s="256"/>
      <c r="AD1793" s="256"/>
      <c r="AE1793" s="256"/>
      <c r="AF1793" s="52">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1440</v>
      </c>
      <c r="B1794" s="254" t="s">
        <v>1440</v>
      </c>
      <c r="C1794" s="254" t="s">
        <v>1440</v>
      </c>
      <c r="D1794" s="254" t="s">
        <v>1440</v>
      </c>
      <c r="E1794" s="254" t="s">
        <v>1440</v>
      </c>
      <c r="F1794" s="254" t="s">
        <v>1440</v>
      </c>
      <c r="G1794" s="254" t="s">
        <v>1440</v>
      </c>
      <c r="H1794" s="254" t="s">
        <v>1440</v>
      </c>
      <c r="I1794" s="254" t="s">
        <v>1440</v>
      </c>
      <c r="J1794" s="254" t="s">
        <v>1440</v>
      </c>
      <c r="K1794" s="254" t="s">
        <v>1440</v>
      </c>
      <c r="L1794" s="254" t="s">
        <v>1440</v>
      </c>
      <c r="M1794" s="254" t="s">
        <v>1440</v>
      </c>
      <c r="N1794" s="254" t="s">
        <v>1440</v>
      </c>
      <c r="O1794" s="254" t="s">
        <v>1440</v>
      </c>
      <c r="P1794" s="254" t="s">
        <v>1440</v>
      </c>
      <c r="Q1794" s="52">
        <v>2</v>
      </c>
      <c r="R1794" s="256"/>
      <c r="S1794" s="256"/>
      <c r="T1794" s="256"/>
      <c r="U1794" s="256"/>
      <c r="V1794" s="256"/>
      <c r="W1794" s="256"/>
      <c r="X1794" s="256"/>
      <c r="Y1794" s="256"/>
      <c r="Z1794" s="256"/>
      <c r="AA1794" s="256"/>
      <c r="AB1794" s="256"/>
      <c r="AC1794" s="256"/>
      <c r="AD1794" s="256"/>
      <c r="AE1794" s="256"/>
      <c r="AF1794" s="52">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1441</v>
      </c>
      <c r="B1797" s="254" t="s">
        <v>1441</v>
      </c>
      <c r="C1797" s="254" t="s">
        <v>1441</v>
      </c>
      <c r="D1797" s="254" t="s">
        <v>1441</v>
      </c>
      <c r="E1797" s="254" t="s">
        <v>1441</v>
      </c>
      <c r="F1797" s="254" t="s">
        <v>1441</v>
      </c>
      <c r="G1797" s="254" t="s">
        <v>1441</v>
      </c>
      <c r="H1797" s="254" t="s">
        <v>1441</v>
      </c>
      <c r="I1797" s="254" t="s">
        <v>1441</v>
      </c>
      <c r="J1797" s="254" t="s">
        <v>1441</v>
      </c>
      <c r="K1797" s="254" t="s">
        <v>1441</v>
      </c>
      <c r="L1797" s="254" t="s">
        <v>1441</v>
      </c>
      <c r="M1797" s="254" t="s">
        <v>1441</v>
      </c>
      <c r="N1797" s="254" t="s">
        <v>1441</v>
      </c>
      <c r="O1797" s="254" t="s">
        <v>1441</v>
      </c>
      <c r="P1797" s="254" t="s">
        <v>1441</v>
      </c>
      <c r="Q1797" s="52">
        <v>2</v>
      </c>
      <c r="R1797" s="255"/>
      <c r="S1797" s="255"/>
      <c r="T1797" s="255"/>
      <c r="U1797" s="255"/>
      <c r="V1797" s="255"/>
      <c r="W1797" s="255"/>
      <c r="X1797" s="255"/>
      <c r="Y1797" s="255"/>
      <c r="Z1797" s="255"/>
      <c r="AA1797" s="255"/>
      <c r="AB1797" s="255"/>
      <c r="AC1797" s="255"/>
      <c r="AD1797" s="255"/>
      <c r="AE1797" s="255"/>
      <c r="AF1797" s="52">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1442</v>
      </c>
      <c r="B1798" s="254" t="s">
        <v>1442</v>
      </c>
      <c r="C1798" s="254" t="s">
        <v>1442</v>
      </c>
      <c r="D1798" s="254" t="s">
        <v>1442</v>
      </c>
      <c r="E1798" s="254" t="s">
        <v>1442</v>
      </c>
      <c r="F1798" s="254" t="s">
        <v>1442</v>
      </c>
      <c r="G1798" s="254" t="s">
        <v>1442</v>
      </c>
      <c r="H1798" s="254" t="s">
        <v>1442</v>
      </c>
      <c r="I1798" s="254" t="s">
        <v>1442</v>
      </c>
      <c r="J1798" s="254" t="s">
        <v>1442</v>
      </c>
      <c r="K1798" s="254" t="s">
        <v>1442</v>
      </c>
      <c r="L1798" s="254" t="s">
        <v>1442</v>
      </c>
      <c r="M1798" s="254" t="s">
        <v>1442</v>
      </c>
      <c r="N1798" s="254" t="s">
        <v>1442</v>
      </c>
      <c r="O1798" s="254" t="s">
        <v>1442</v>
      </c>
      <c r="P1798" s="254" t="s">
        <v>1442</v>
      </c>
      <c r="Q1798" s="52">
        <v>2</v>
      </c>
      <c r="R1798" s="256"/>
      <c r="S1798" s="256"/>
      <c r="T1798" s="256"/>
      <c r="U1798" s="256"/>
      <c r="V1798" s="256"/>
      <c r="W1798" s="256"/>
      <c r="X1798" s="256"/>
      <c r="Y1798" s="256"/>
      <c r="Z1798" s="256"/>
      <c r="AA1798" s="256"/>
      <c r="AB1798" s="256"/>
      <c r="AC1798" s="256"/>
      <c r="AD1798" s="256"/>
      <c r="AE1798" s="256"/>
      <c r="AF1798" s="52">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1443</v>
      </c>
      <c r="B1799" s="254" t="s">
        <v>1443</v>
      </c>
      <c r="C1799" s="254" t="s">
        <v>1443</v>
      </c>
      <c r="D1799" s="254" t="s">
        <v>1443</v>
      </c>
      <c r="E1799" s="254" t="s">
        <v>1443</v>
      </c>
      <c r="F1799" s="254" t="s">
        <v>1443</v>
      </c>
      <c r="G1799" s="254" t="s">
        <v>1443</v>
      </c>
      <c r="H1799" s="254" t="s">
        <v>1443</v>
      </c>
      <c r="I1799" s="254" t="s">
        <v>1443</v>
      </c>
      <c r="J1799" s="254" t="s">
        <v>1443</v>
      </c>
      <c r="K1799" s="254" t="s">
        <v>1443</v>
      </c>
      <c r="L1799" s="254" t="s">
        <v>1443</v>
      </c>
      <c r="M1799" s="254" t="s">
        <v>1443</v>
      </c>
      <c r="N1799" s="254" t="s">
        <v>1443</v>
      </c>
      <c r="O1799" s="254" t="s">
        <v>1443</v>
      </c>
      <c r="P1799" s="254" t="s">
        <v>1443</v>
      </c>
      <c r="Q1799" s="52">
        <v>2</v>
      </c>
      <c r="R1799" s="255"/>
      <c r="S1799" s="255"/>
      <c r="T1799" s="255"/>
      <c r="U1799" s="255"/>
      <c r="V1799" s="255"/>
      <c r="W1799" s="255"/>
      <c r="X1799" s="255"/>
      <c r="Y1799" s="255"/>
      <c r="Z1799" s="255"/>
      <c r="AA1799" s="255"/>
      <c r="AB1799" s="255"/>
      <c r="AC1799" s="255"/>
      <c r="AD1799" s="255"/>
      <c r="AE1799" s="255"/>
      <c r="AF1799" s="52">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1444</v>
      </c>
      <c r="B1800" s="254" t="s">
        <v>1444</v>
      </c>
      <c r="C1800" s="254" t="s">
        <v>1444</v>
      </c>
      <c r="D1800" s="254" t="s">
        <v>1444</v>
      </c>
      <c r="E1800" s="254" t="s">
        <v>1444</v>
      </c>
      <c r="F1800" s="254" t="s">
        <v>1444</v>
      </c>
      <c r="G1800" s="254" t="s">
        <v>1444</v>
      </c>
      <c r="H1800" s="254" t="s">
        <v>1444</v>
      </c>
      <c r="I1800" s="254" t="s">
        <v>1444</v>
      </c>
      <c r="J1800" s="254" t="s">
        <v>1444</v>
      </c>
      <c r="K1800" s="254" t="s">
        <v>1444</v>
      </c>
      <c r="L1800" s="254" t="s">
        <v>1444</v>
      </c>
      <c r="M1800" s="254" t="s">
        <v>1444</v>
      </c>
      <c r="N1800" s="254" t="s">
        <v>1444</v>
      </c>
      <c r="O1800" s="254" t="s">
        <v>1444</v>
      </c>
      <c r="P1800" s="254" t="s">
        <v>1444</v>
      </c>
      <c r="Q1800" s="52">
        <v>2</v>
      </c>
      <c r="R1800" s="255"/>
      <c r="S1800" s="255"/>
      <c r="T1800" s="255"/>
      <c r="U1800" s="255"/>
      <c r="V1800" s="255"/>
      <c r="W1800" s="255"/>
      <c r="X1800" s="255"/>
      <c r="Y1800" s="255"/>
      <c r="Z1800" s="255"/>
      <c r="AA1800" s="255"/>
      <c r="AB1800" s="255"/>
      <c r="AC1800" s="255"/>
      <c r="AD1800" s="255"/>
      <c r="AE1800" s="255"/>
      <c r="AF1800" s="52">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1445</v>
      </c>
      <c r="B1801" s="254" t="s">
        <v>1445</v>
      </c>
      <c r="C1801" s="254" t="s">
        <v>1445</v>
      </c>
      <c r="D1801" s="254" t="s">
        <v>1445</v>
      </c>
      <c r="E1801" s="254" t="s">
        <v>1445</v>
      </c>
      <c r="F1801" s="254" t="s">
        <v>1445</v>
      </c>
      <c r="G1801" s="254" t="s">
        <v>1445</v>
      </c>
      <c r="H1801" s="254" t="s">
        <v>1445</v>
      </c>
      <c r="I1801" s="254" t="s">
        <v>1445</v>
      </c>
      <c r="J1801" s="254" t="s">
        <v>1445</v>
      </c>
      <c r="K1801" s="254" t="s">
        <v>1445</v>
      </c>
      <c r="L1801" s="254" t="s">
        <v>1445</v>
      </c>
      <c r="M1801" s="254" t="s">
        <v>1445</v>
      </c>
      <c r="N1801" s="254" t="s">
        <v>1445</v>
      </c>
      <c r="O1801" s="254" t="s">
        <v>1445</v>
      </c>
      <c r="P1801" s="254" t="s">
        <v>1445</v>
      </c>
      <c r="Q1801" s="52">
        <v>2</v>
      </c>
      <c r="R1801" s="255"/>
      <c r="S1801" s="255"/>
      <c r="T1801" s="255"/>
      <c r="U1801" s="255"/>
      <c r="V1801" s="255"/>
      <c r="W1801" s="255"/>
      <c r="X1801" s="255"/>
      <c r="Y1801" s="255"/>
      <c r="Z1801" s="255"/>
      <c r="AA1801" s="255"/>
      <c r="AB1801" s="255"/>
      <c r="AC1801" s="255"/>
      <c r="AD1801" s="255"/>
      <c r="AE1801" s="255"/>
      <c r="AF1801" s="52">
        <v>2</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1446</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7</v>
      </c>
      <c r="AH1809" s="261"/>
      <c r="AI1809" s="261"/>
      <c r="AJ1809" s="261"/>
      <c r="AK1809" s="261"/>
      <c r="AL1809" s="261"/>
      <c r="AM1809" s="261"/>
      <c r="AN1809" s="261"/>
      <c r="AO1809" s="261"/>
      <c r="AP1809" s="261"/>
      <c r="AQ1809" s="261"/>
      <c r="AR1809" s="261"/>
      <c r="AS1809" s="261"/>
      <c r="AT1809" s="261"/>
    </row>
    <row r="1810" spans="1:46" ht="72.599999999999994" customHeight="1" x14ac:dyDescent="0.25">
      <c r="A1810" s="254" t="s">
        <v>1447</v>
      </c>
      <c r="B1810" s="254"/>
      <c r="C1810" s="254"/>
      <c r="D1810" s="254"/>
      <c r="E1810" s="254"/>
      <c r="F1810" s="254"/>
      <c r="G1810" s="254"/>
      <c r="H1810" s="254"/>
      <c r="I1810" s="254"/>
      <c r="J1810" s="254"/>
      <c r="K1810" s="254"/>
      <c r="L1810" s="254"/>
      <c r="M1810" s="254"/>
      <c r="N1810" s="254"/>
      <c r="O1810" s="254"/>
      <c r="P1810" s="254"/>
      <c r="Q1810" s="52">
        <v>2</v>
      </c>
      <c r="R1810" s="255" t="s">
        <v>1448</v>
      </c>
      <c r="S1810" s="255"/>
      <c r="T1810" s="255"/>
      <c r="U1810" s="255"/>
      <c r="V1810" s="255"/>
      <c r="W1810" s="255"/>
      <c r="X1810" s="255"/>
      <c r="Y1810" s="255"/>
      <c r="Z1810" s="255"/>
      <c r="AA1810" s="255"/>
      <c r="AB1810" s="255"/>
      <c r="AC1810" s="255"/>
      <c r="AD1810" s="255"/>
      <c r="AE1810" s="255"/>
      <c r="AF1810" s="52">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1449</v>
      </c>
      <c r="B1811" s="254" t="s">
        <v>1449</v>
      </c>
      <c r="C1811" s="254" t="s">
        <v>1449</v>
      </c>
      <c r="D1811" s="254" t="s">
        <v>1449</v>
      </c>
      <c r="E1811" s="254" t="s">
        <v>1449</v>
      </c>
      <c r="F1811" s="254" t="s">
        <v>1449</v>
      </c>
      <c r="G1811" s="254" t="s">
        <v>1449</v>
      </c>
      <c r="H1811" s="254" t="s">
        <v>1449</v>
      </c>
      <c r="I1811" s="254" t="s">
        <v>1449</v>
      </c>
      <c r="J1811" s="254" t="s">
        <v>1449</v>
      </c>
      <c r="K1811" s="254" t="s">
        <v>1449</v>
      </c>
      <c r="L1811" s="254" t="s">
        <v>1449</v>
      </c>
      <c r="M1811" s="254" t="s">
        <v>1449</v>
      </c>
      <c r="N1811" s="254" t="s">
        <v>1449</v>
      </c>
      <c r="O1811" s="254" t="s">
        <v>1449</v>
      </c>
      <c r="P1811" s="254" t="s">
        <v>1449</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1450</v>
      </c>
      <c r="B1812" s="254" t="s">
        <v>1450</v>
      </c>
      <c r="C1812" s="254" t="s">
        <v>1450</v>
      </c>
      <c r="D1812" s="254" t="s">
        <v>1450</v>
      </c>
      <c r="E1812" s="254" t="s">
        <v>1450</v>
      </c>
      <c r="F1812" s="254" t="s">
        <v>1450</v>
      </c>
      <c r="G1812" s="254" t="s">
        <v>1450</v>
      </c>
      <c r="H1812" s="254" t="s">
        <v>1450</v>
      </c>
      <c r="I1812" s="254" t="s">
        <v>1450</v>
      </c>
      <c r="J1812" s="254" t="s">
        <v>1450</v>
      </c>
      <c r="K1812" s="254" t="s">
        <v>1450</v>
      </c>
      <c r="L1812" s="254" t="s">
        <v>1450</v>
      </c>
      <c r="M1812" s="254" t="s">
        <v>1450</v>
      </c>
      <c r="N1812" s="254" t="s">
        <v>1450</v>
      </c>
      <c r="O1812" s="254" t="s">
        <v>1450</v>
      </c>
      <c r="P1812" s="254" t="s">
        <v>1450</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1451</v>
      </c>
      <c r="B1813" s="254" t="s">
        <v>1451</v>
      </c>
      <c r="C1813" s="254" t="s">
        <v>1451</v>
      </c>
      <c r="D1813" s="254" t="s">
        <v>1451</v>
      </c>
      <c r="E1813" s="254" t="s">
        <v>1451</v>
      </c>
      <c r="F1813" s="254" t="s">
        <v>1451</v>
      </c>
      <c r="G1813" s="254" t="s">
        <v>1451</v>
      </c>
      <c r="H1813" s="254" t="s">
        <v>1451</v>
      </c>
      <c r="I1813" s="254" t="s">
        <v>1451</v>
      </c>
      <c r="J1813" s="254" t="s">
        <v>1451</v>
      </c>
      <c r="K1813" s="254" t="s">
        <v>1451</v>
      </c>
      <c r="L1813" s="254" t="s">
        <v>1451</v>
      </c>
      <c r="M1813" s="254" t="s">
        <v>1451</v>
      </c>
      <c r="N1813" s="254" t="s">
        <v>1451</v>
      </c>
      <c r="O1813" s="254" t="s">
        <v>1451</v>
      </c>
      <c r="P1813" s="254" t="s">
        <v>1451</v>
      </c>
      <c r="Q1813" s="52">
        <v>2</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1452</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1453</v>
      </c>
      <c r="B1815" s="255" t="s">
        <v>1453</v>
      </c>
      <c r="C1815" s="255" t="s">
        <v>1453</v>
      </c>
      <c r="D1815" s="255" t="s">
        <v>1453</v>
      </c>
      <c r="E1815" s="255" t="s">
        <v>1453</v>
      </c>
      <c r="F1815" s="255" t="s">
        <v>1453</v>
      </c>
      <c r="G1815" s="255" t="s">
        <v>1453</v>
      </c>
      <c r="H1815" s="255" t="s">
        <v>1453</v>
      </c>
      <c r="I1815" s="255" t="s">
        <v>1453</v>
      </c>
      <c r="J1815" s="255" t="s">
        <v>1453</v>
      </c>
      <c r="K1815" s="255" t="s">
        <v>1453</v>
      </c>
      <c r="L1815" s="255" t="s">
        <v>1453</v>
      </c>
      <c r="M1815" s="255" t="s">
        <v>1453</v>
      </c>
      <c r="N1815" s="255" t="s">
        <v>1453</v>
      </c>
      <c r="O1815" s="255" t="s">
        <v>1453</v>
      </c>
      <c r="P1815" s="255" t="s">
        <v>1453</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1454</v>
      </c>
      <c r="B1816" s="254" t="s">
        <v>1454</v>
      </c>
      <c r="C1816" s="254" t="s">
        <v>1454</v>
      </c>
      <c r="D1816" s="254" t="s">
        <v>1454</v>
      </c>
      <c r="E1816" s="254" t="s">
        <v>1454</v>
      </c>
      <c r="F1816" s="254" t="s">
        <v>1454</v>
      </c>
      <c r="G1816" s="254" t="s">
        <v>1454</v>
      </c>
      <c r="H1816" s="254" t="s">
        <v>1454</v>
      </c>
      <c r="I1816" s="254" t="s">
        <v>1454</v>
      </c>
      <c r="J1816" s="254" t="s">
        <v>1454</v>
      </c>
      <c r="K1816" s="254" t="s">
        <v>1454</v>
      </c>
      <c r="L1816" s="254" t="s">
        <v>1454</v>
      </c>
      <c r="M1816" s="254" t="s">
        <v>1454</v>
      </c>
      <c r="N1816" s="254" t="s">
        <v>1454</v>
      </c>
      <c r="O1816" s="254" t="s">
        <v>1454</v>
      </c>
      <c r="P1816" s="254" t="s">
        <v>1454</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1455</v>
      </c>
      <c r="B1817" s="254" t="s">
        <v>1455</v>
      </c>
      <c r="C1817" s="254" t="s">
        <v>1455</v>
      </c>
      <c r="D1817" s="254" t="s">
        <v>1455</v>
      </c>
      <c r="E1817" s="254" t="s">
        <v>1455</v>
      </c>
      <c r="F1817" s="254" t="s">
        <v>1455</v>
      </c>
      <c r="G1817" s="254" t="s">
        <v>1455</v>
      </c>
      <c r="H1817" s="254" t="s">
        <v>1455</v>
      </c>
      <c r="I1817" s="254" t="s">
        <v>1455</v>
      </c>
      <c r="J1817" s="254" t="s">
        <v>1455</v>
      </c>
      <c r="K1817" s="254" t="s">
        <v>1455</v>
      </c>
      <c r="L1817" s="254" t="s">
        <v>1455</v>
      </c>
      <c r="M1817" s="254" t="s">
        <v>1455</v>
      </c>
      <c r="N1817" s="254" t="s">
        <v>1455</v>
      </c>
      <c r="O1817" s="254" t="s">
        <v>1455</v>
      </c>
      <c r="P1817" s="254" t="s">
        <v>1455</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1456</v>
      </c>
      <c r="B1818" s="254" t="s">
        <v>1456</v>
      </c>
      <c r="C1818" s="254" t="s">
        <v>1456</v>
      </c>
      <c r="D1818" s="254" t="s">
        <v>1456</v>
      </c>
      <c r="E1818" s="254" t="s">
        <v>1456</v>
      </c>
      <c r="F1818" s="254" t="s">
        <v>1456</v>
      </c>
      <c r="G1818" s="254" t="s">
        <v>1456</v>
      </c>
      <c r="H1818" s="254" t="s">
        <v>1456</v>
      </c>
      <c r="I1818" s="254" t="s">
        <v>1456</v>
      </c>
      <c r="J1818" s="254" t="s">
        <v>1456</v>
      </c>
      <c r="K1818" s="254" t="s">
        <v>1456</v>
      </c>
      <c r="L1818" s="254" t="s">
        <v>1456</v>
      </c>
      <c r="M1818" s="254" t="s">
        <v>1456</v>
      </c>
      <c r="N1818" s="254" t="s">
        <v>1456</v>
      </c>
      <c r="O1818" s="254" t="s">
        <v>1456</v>
      </c>
      <c r="P1818" s="254" t="s">
        <v>1456</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1457</v>
      </c>
      <c r="B1819" s="254" t="s">
        <v>1457</v>
      </c>
      <c r="C1819" s="254" t="s">
        <v>1457</v>
      </c>
      <c r="D1819" s="254" t="s">
        <v>1457</v>
      </c>
      <c r="E1819" s="254" t="s">
        <v>1457</v>
      </c>
      <c r="F1819" s="254" t="s">
        <v>1457</v>
      </c>
      <c r="G1819" s="254" t="s">
        <v>1457</v>
      </c>
      <c r="H1819" s="254" t="s">
        <v>1457</v>
      </c>
      <c r="I1819" s="254" t="s">
        <v>1457</v>
      </c>
      <c r="J1819" s="254" t="s">
        <v>1457</v>
      </c>
      <c r="K1819" s="254" t="s">
        <v>1457</v>
      </c>
      <c r="L1819" s="254" t="s">
        <v>1457</v>
      </c>
      <c r="M1819" s="254" t="s">
        <v>1457</v>
      </c>
      <c r="N1819" s="254" t="s">
        <v>1457</v>
      </c>
      <c r="O1819" s="254" t="s">
        <v>1457</v>
      </c>
      <c r="P1819" s="254" t="s">
        <v>1457</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1458</v>
      </c>
      <c r="B1820" s="254" t="s">
        <v>1458</v>
      </c>
      <c r="C1820" s="254" t="s">
        <v>1458</v>
      </c>
      <c r="D1820" s="254" t="s">
        <v>1458</v>
      </c>
      <c r="E1820" s="254" t="s">
        <v>1458</v>
      </c>
      <c r="F1820" s="254" t="s">
        <v>1458</v>
      </c>
      <c r="G1820" s="254" t="s">
        <v>1458</v>
      </c>
      <c r="H1820" s="254" t="s">
        <v>1458</v>
      </c>
      <c r="I1820" s="254" t="s">
        <v>1458</v>
      </c>
      <c r="J1820" s="254" t="s">
        <v>1458</v>
      </c>
      <c r="K1820" s="254" t="s">
        <v>1458</v>
      </c>
      <c r="L1820" s="254" t="s">
        <v>1458</v>
      </c>
      <c r="M1820" s="254" t="s">
        <v>1458</v>
      </c>
      <c r="N1820" s="254" t="s">
        <v>1458</v>
      </c>
      <c r="O1820" s="254" t="s">
        <v>1458</v>
      </c>
      <c r="P1820" s="254" t="s">
        <v>1458</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1419</v>
      </c>
      <c r="B1823" s="254" t="s">
        <v>1419</v>
      </c>
      <c r="C1823" s="254" t="s">
        <v>1419</v>
      </c>
      <c r="D1823" s="254" t="s">
        <v>1419</v>
      </c>
      <c r="E1823" s="254" t="s">
        <v>1419</v>
      </c>
      <c r="F1823" s="254" t="s">
        <v>1419</v>
      </c>
      <c r="G1823" s="254" t="s">
        <v>1419</v>
      </c>
      <c r="H1823" s="254" t="s">
        <v>1419</v>
      </c>
      <c r="I1823" s="254" t="s">
        <v>1419</v>
      </c>
      <c r="J1823" s="254" t="s">
        <v>1419</v>
      </c>
      <c r="K1823" s="254" t="s">
        <v>1419</v>
      </c>
      <c r="L1823" s="254" t="s">
        <v>1419</v>
      </c>
      <c r="M1823" s="254" t="s">
        <v>1419</v>
      </c>
      <c r="N1823" s="254" t="s">
        <v>1419</v>
      </c>
      <c r="O1823" s="254" t="s">
        <v>1419</v>
      </c>
      <c r="P1823" s="254" t="s">
        <v>1419</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1420</v>
      </c>
      <c r="B1824" s="254" t="s">
        <v>1420</v>
      </c>
      <c r="C1824" s="254" t="s">
        <v>1420</v>
      </c>
      <c r="D1824" s="254" t="s">
        <v>1420</v>
      </c>
      <c r="E1824" s="254" t="s">
        <v>1420</v>
      </c>
      <c r="F1824" s="254" t="s">
        <v>1420</v>
      </c>
      <c r="G1824" s="254" t="s">
        <v>1420</v>
      </c>
      <c r="H1824" s="254" t="s">
        <v>1420</v>
      </c>
      <c r="I1824" s="254" t="s">
        <v>1420</v>
      </c>
      <c r="J1824" s="254" t="s">
        <v>1420</v>
      </c>
      <c r="K1824" s="254" t="s">
        <v>1420</v>
      </c>
      <c r="L1824" s="254" t="s">
        <v>1420</v>
      </c>
      <c r="M1824" s="254" t="s">
        <v>1420</v>
      </c>
      <c r="N1824" s="254" t="s">
        <v>1420</v>
      </c>
      <c r="O1824" s="254" t="s">
        <v>1420</v>
      </c>
      <c r="P1824" s="254" t="s">
        <v>1420</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1421</v>
      </c>
      <c r="B1825" s="254" t="s">
        <v>1421</v>
      </c>
      <c r="C1825" s="254" t="s">
        <v>1421</v>
      </c>
      <c r="D1825" s="254" t="s">
        <v>1421</v>
      </c>
      <c r="E1825" s="254" t="s">
        <v>1421</v>
      </c>
      <c r="F1825" s="254" t="s">
        <v>1421</v>
      </c>
      <c r="G1825" s="254" t="s">
        <v>1421</v>
      </c>
      <c r="H1825" s="254" t="s">
        <v>1421</v>
      </c>
      <c r="I1825" s="254" t="s">
        <v>1421</v>
      </c>
      <c r="J1825" s="254" t="s">
        <v>1421</v>
      </c>
      <c r="K1825" s="254" t="s">
        <v>1421</v>
      </c>
      <c r="L1825" s="254" t="s">
        <v>1421</v>
      </c>
      <c r="M1825" s="254" t="s">
        <v>1421</v>
      </c>
      <c r="N1825" s="254" t="s">
        <v>1421</v>
      </c>
      <c r="O1825" s="254" t="s">
        <v>1421</v>
      </c>
      <c r="P1825" s="254" t="s">
        <v>1421</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1422</v>
      </c>
      <c r="B1826" s="254" t="s">
        <v>1422</v>
      </c>
      <c r="C1826" s="254" t="s">
        <v>1422</v>
      </c>
      <c r="D1826" s="254" t="s">
        <v>1422</v>
      </c>
      <c r="E1826" s="254" t="s">
        <v>1422</v>
      </c>
      <c r="F1826" s="254" t="s">
        <v>1422</v>
      </c>
      <c r="G1826" s="254" t="s">
        <v>1422</v>
      </c>
      <c r="H1826" s="254" t="s">
        <v>1422</v>
      </c>
      <c r="I1826" s="254" t="s">
        <v>1422</v>
      </c>
      <c r="J1826" s="254" t="s">
        <v>1422</v>
      </c>
      <c r="K1826" s="254" t="s">
        <v>1422</v>
      </c>
      <c r="L1826" s="254" t="s">
        <v>1422</v>
      </c>
      <c r="M1826" s="254" t="s">
        <v>1422</v>
      </c>
      <c r="N1826" s="254" t="s">
        <v>1422</v>
      </c>
      <c r="O1826" s="254" t="s">
        <v>1422</v>
      </c>
      <c r="P1826" s="254" t="s">
        <v>1422</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1459</v>
      </c>
      <c r="B1827" s="254" t="s">
        <v>1459</v>
      </c>
      <c r="C1827" s="254" t="s">
        <v>1459</v>
      </c>
      <c r="D1827" s="254" t="s">
        <v>1459</v>
      </c>
      <c r="E1827" s="254" t="s">
        <v>1459</v>
      </c>
      <c r="F1827" s="254" t="s">
        <v>1459</v>
      </c>
      <c r="G1827" s="254" t="s">
        <v>1459</v>
      </c>
      <c r="H1827" s="254" t="s">
        <v>1459</v>
      </c>
      <c r="I1827" s="254" t="s">
        <v>1459</v>
      </c>
      <c r="J1827" s="254" t="s">
        <v>1459</v>
      </c>
      <c r="K1827" s="254" t="s">
        <v>1459</v>
      </c>
      <c r="L1827" s="254" t="s">
        <v>1459</v>
      </c>
      <c r="M1827" s="254" t="s">
        <v>1459</v>
      </c>
      <c r="N1827" s="254" t="s">
        <v>1459</v>
      </c>
      <c r="O1827" s="254" t="s">
        <v>1459</v>
      </c>
      <c r="P1827" s="254" t="s">
        <v>1459</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1460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7</v>
      </c>
      <c r="AH1835" s="261"/>
      <c r="AI1835" s="261"/>
      <c r="AJ1835" s="261"/>
      <c r="AK1835" s="261"/>
      <c r="AL1835" s="261"/>
      <c r="AM1835" s="261"/>
      <c r="AN1835" s="261"/>
      <c r="AO1835" s="261"/>
      <c r="AP1835" s="261"/>
      <c r="AQ1835" s="261"/>
      <c r="AR1835" s="261"/>
      <c r="AS1835" s="261"/>
      <c r="AT1835" s="261"/>
    </row>
    <row r="1836" spans="1:46" ht="83.4" customHeight="1" x14ac:dyDescent="0.25">
      <c r="A1836" s="254" t="s">
        <v>1019</v>
      </c>
      <c r="B1836" s="254" t="s">
        <v>1019</v>
      </c>
      <c r="C1836" s="254" t="s">
        <v>1019</v>
      </c>
      <c r="D1836" s="254" t="s">
        <v>1019</v>
      </c>
      <c r="E1836" s="254" t="s">
        <v>1019</v>
      </c>
      <c r="F1836" s="254" t="s">
        <v>1019</v>
      </c>
      <c r="G1836" s="254" t="s">
        <v>1019</v>
      </c>
      <c r="H1836" s="254" t="s">
        <v>1019</v>
      </c>
      <c r="I1836" s="254" t="s">
        <v>1019</v>
      </c>
      <c r="J1836" s="254" t="s">
        <v>1019</v>
      </c>
      <c r="K1836" s="254" t="s">
        <v>1019</v>
      </c>
      <c r="L1836" s="254" t="s">
        <v>1019</v>
      </c>
      <c r="M1836" s="254" t="s">
        <v>1019</v>
      </c>
      <c r="N1836" s="254" t="s">
        <v>1019</v>
      </c>
      <c r="O1836" s="254" t="s">
        <v>1019</v>
      </c>
      <c r="P1836" s="254" t="s">
        <v>1019</v>
      </c>
      <c r="Q1836" s="52">
        <v>2</v>
      </c>
      <c r="R1836" s="266"/>
      <c r="S1836" s="267"/>
      <c r="T1836" s="267"/>
      <c r="U1836" s="267"/>
      <c r="V1836" s="267"/>
      <c r="W1836" s="267"/>
      <c r="X1836" s="267"/>
      <c r="Y1836" s="267"/>
      <c r="Z1836" s="267"/>
      <c r="AA1836" s="267"/>
      <c r="AB1836" s="267"/>
      <c r="AC1836" s="267"/>
      <c r="AD1836" s="267"/>
      <c r="AE1836" s="268"/>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1020</v>
      </c>
      <c r="B1837" s="254" t="s">
        <v>1020</v>
      </c>
      <c r="C1837" s="254" t="s">
        <v>1020</v>
      </c>
      <c r="D1837" s="254" t="s">
        <v>1020</v>
      </c>
      <c r="E1837" s="254" t="s">
        <v>1020</v>
      </c>
      <c r="F1837" s="254" t="s">
        <v>1020</v>
      </c>
      <c r="G1837" s="254" t="s">
        <v>1020</v>
      </c>
      <c r="H1837" s="254" t="s">
        <v>1020</v>
      </c>
      <c r="I1837" s="254" t="s">
        <v>1020</v>
      </c>
      <c r="J1837" s="254" t="s">
        <v>1020</v>
      </c>
      <c r="K1837" s="254" t="s">
        <v>1020</v>
      </c>
      <c r="L1837" s="254" t="s">
        <v>1020</v>
      </c>
      <c r="M1837" s="254" t="s">
        <v>1020</v>
      </c>
      <c r="N1837" s="254" t="s">
        <v>1020</v>
      </c>
      <c r="O1837" s="254" t="s">
        <v>1020</v>
      </c>
      <c r="P1837" s="254" t="s">
        <v>1020</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1461</v>
      </c>
      <c r="B1838" s="254" t="s">
        <v>1461</v>
      </c>
      <c r="C1838" s="254" t="s">
        <v>1461</v>
      </c>
      <c r="D1838" s="254" t="s">
        <v>1461</v>
      </c>
      <c r="E1838" s="254" t="s">
        <v>1461</v>
      </c>
      <c r="F1838" s="254" t="s">
        <v>1461</v>
      </c>
      <c r="G1838" s="254" t="s">
        <v>1461</v>
      </c>
      <c r="H1838" s="254" t="s">
        <v>1461</v>
      </c>
      <c r="I1838" s="254" t="s">
        <v>1461</v>
      </c>
      <c r="J1838" s="254" t="s">
        <v>1461</v>
      </c>
      <c r="K1838" s="254" t="s">
        <v>1461</v>
      </c>
      <c r="L1838" s="254" t="s">
        <v>1461</v>
      </c>
      <c r="M1838" s="254" t="s">
        <v>1461</v>
      </c>
      <c r="N1838" s="254" t="s">
        <v>1461</v>
      </c>
      <c r="O1838" s="254" t="s">
        <v>1461</v>
      </c>
      <c r="P1838" s="254" t="s">
        <v>1461</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1462</v>
      </c>
      <c r="B1839" s="254" t="s">
        <v>1462</v>
      </c>
      <c r="C1839" s="254" t="s">
        <v>1462</v>
      </c>
      <c r="D1839" s="254" t="s">
        <v>1462</v>
      </c>
      <c r="E1839" s="254" t="s">
        <v>1462</v>
      </c>
      <c r="F1839" s="254" t="s">
        <v>1462</v>
      </c>
      <c r="G1839" s="254" t="s">
        <v>1462</v>
      </c>
      <c r="H1839" s="254" t="s">
        <v>1462</v>
      </c>
      <c r="I1839" s="254" t="s">
        <v>1462</v>
      </c>
      <c r="J1839" s="254" t="s">
        <v>1462</v>
      </c>
      <c r="K1839" s="254" t="s">
        <v>1462</v>
      </c>
      <c r="L1839" s="254" t="s">
        <v>1462</v>
      </c>
      <c r="M1839" s="254" t="s">
        <v>1462</v>
      </c>
      <c r="N1839" s="254" t="s">
        <v>1462</v>
      </c>
      <c r="O1839" s="254" t="s">
        <v>1462</v>
      </c>
      <c r="P1839" s="254" t="s">
        <v>1462</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1463</v>
      </c>
      <c r="B1840" s="255" t="s">
        <v>1463</v>
      </c>
      <c r="C1840" s="255" t="s">
        <v>1463</v>
      </c>
      <c r="D1840" s="255" t="s">
        <v>1463</v>
      </c>
      <c r="E1840" s="255" t="s">
        <v>1463</v>
      </c>
      <c r="F1840" s="255" t="s">
        <v>1463</v>
      </c>
      <c r="G1840" s="255" t="s">
        <v>1463</v>
      </c>
      <c r="H1840" s="255" t="s">
        <v>1463</v>
      </c>
      <c r="I1840" s="255" t="s">
        <v>1463</v>
      </c>
      <c r="J1840" s="255" t="s">
        <v>1463</v>
      </c>
      <c r="K1840" s="255" t="s">
        <v>1463</v>
      </c>
      <c r="L1840" s="255" t="s">
        <v>1463</v>
      </c>
      <c r="M1840" s="255" t="s">
        <v>1463</v>
      </c>
      <c r="N1840" s="255" t="s">
        <v>1463</v>
      </c>
      <c r="O1840" s="255" t="s">
        <v>1463</v>
      </c>
      <c r="P1840" s="255" t="s">
        <v>1463</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1464</v>
      </c>
      <c r="B1841" s="255" t="s">
        <v>1464</v>
      </c>
      <c r="C1841" s="255" t="s">
        <v>1464</v>
      </c>
      <c r="D1841" s="255" t="s">
        <v>1464</v>
      </c>
      <c r="E1841" s="255" t="s">
        <v>1464</v>
      </c>
      <c r="F1841" s="255" t="s">
        <v>1464</v>
      </c>
      <c r="G1841" s="255" t="s">
        <v>1464</v>
      </c>
      <c r="H1841" s="255" t="s">
        <v>1464</v>
      </c>
      <c r="I1841" s="255" t="s">
        <v>1464</v>
      </c>
      <c r="J1841" s="255" t="s">
        <v>1464</v>
      </c>
      <c r="K1841" s="255" t="s">
        <v>1464</v>
      </c>
      <c r="L1841" s="255" t="s">
        <v>1464</v>
      </c>
      <c r="M1841" s="255" t="s">
        <v>1464</v>
      </c>
      <c r="N1841" s="255" t="s">
        <v>1464</v>
      </c>
      <c r="O1841" s="255" t="s">
        <v>1464</v>
      </c>
      <c r="P1841" s="255" t="s">
        <v>1464</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1465</v>
      </c>
      <c r="B1842" s="254" t="s">
        <v>1465</v>
      </c>
      <c r="C1842" s="254" t="s">
        <v>1465</v>
      </c>
      <c r="D1842" s="254" t="s">
        <v>1465</v>
      </c>
      <c r="E1842" s="254" t="s">
        <v>1465</v>
      </c>
      <c r="F1842" s="254" t="s">
        <v>1465</v>
      </c>
      <c r="G1842" s="254" t="s">
        <v>1465</v>
      </c>
      <c r="H1842" s="254" t="s">
        <v>1465</v>
      </c>
      <c r="I1842" s="254" t="s">
        <v>1465</v>
      </c>
      <c r="J1842" s="254" t="s">
        <v>1465</v>
      </c>
      <c r="K1842" s="254" t="s">
        <v>1465</v>
      </c>
      <c r="L1842" s="254" t="s">
        <v>1465</v>
      </c>
      <c r="M1842" s="254" t="s">
        <v>1465</v>
      </c>
      <c r="N1842" s="254" t="s">
        <v>1465</v>
      </c>
      <c r="O1842" s="254" t="s">
        <v>1465</v>
      </c>
      <c r="P1842" s="254" t="s">
        <v>1465</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1466</v>
      </c>
      <c r="B1843" s="254" t="s">
        <v>1466</v>
      </c>
      <c r="C1843" s="254" t="s">
        <v>1466</v>
      </c>
      <c r="D1843" s="254" t="s">
        <v>1466</v>
      </c>
      <c r="E1843" s="254" t="s">
        <v>1466</v>
      </c>
      <c r="F1843" s="254" t="s">
        <v>1466</v>
      </c>
      <c r="G1843" s="254" t="s">
        <v>1466</v>
      </c>
      <c r="H1843" s="254" t="s">
        <v>1466</v>
      </c>
      <c r="I1843" s="254" t="s">
        <v>1466</v>
      </c>
      <c r="J1843" s="254" t="s">
        <v>1466</v>
      </c>
      <c r="K1843" s="254" t="s">
        <v>1466</v>
      </c>
      <c r="L1843" s="254" t="s">
        <v>1466</v>
      </c>
      <c r="M1843" s="254" t="s">
        <v>1466</v>
      </c>
      <c r="N1843" s="254" t="s">
        <v>1466</v>
      </c>
      <c r="O1843" s="254" t="s">
        <v>1466</v>
      </c>
      <c r="P1843" s="254" t="s">
        <v>1466</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1467</v>
      </c>
      <c r="B1844" s="254" t="s">
        <v>1467</v>
      </c>
      <c r="C1844" s="254" t="s">
        <v>1467</v>
      </c>
      <c r="D1844" s="254" t="s">
        <v>1467</v>
      </c>
      <c r="E1844" s="254" t="s">
        <v>1467</v>
      </c>
      <c r="F1844" s="254" t="s">
        <v>1467</v>
      </c>
      <c r="G1844" s="254" t="s">
        <v>1467</v>
      </c>
      <c r="H1844" s="254" t="s">
        <v>1467</v>
      </c>
      <c r="I1844" s="254" t="s">
        <v>1467</v>
      </c>
      <c r="J1844" s="254" t="s">
        <v>1467</v>
      </c>
      <c r="K1844" s="254" t="s">
        <v>1467</v>
      </c>
      <c r="L1844" s="254" t="s">
        <v>1467</v>
      </c>
      <c r="M1844" s="254" t="s">
        <v>1467</v>
      </c>
      <c r="N1844" s="254" t="s">
        <v>1467</v>
      </c>
      <c r="O1844" s="254" t="s">
        <v>1467</v>
      </c>
      <c r="P1844" s="254" t="s">
        <v>1467</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1468</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1469</v>
      </c>
      <c r="B1846" s="254" t="s">
        <v>1469</v>
      </c>
      <c r="C1846" s="254" t="s">
        <v>1469</v>
      </c>
      <c r="D1846" s="254" t="s">
        <v>1469</v>
      </c>
      <c r="E1846" s="254" t="s">
        <v>1469</v>
      </c>
      <c r="F1846" s="254" t="s">
        <v>1469</v>
      </c>
      <c r="G1846" s="254" t="s">
        <v>1469</v>
      </c>
      <c r="H1846" s="254" t="s">
        <v>1469</v>
      </c>
      <c r="I1846" s="254" t="s">
        <v>1469</v>
      </c>
      <c r="J1846" s="254" t="s">
        <v>1469</v>
      </c>
      <c r="K1846" s="254" t="s">
        <v>1469</v>
      </c>
      <c r="L1846" s="254" t="s">
        <v>1469</v>
      </c>
      <c r="M1846" s="254" t="s">
        <v>1469</v>
      </c>
      <c r="N1846" s="254" t="s">
        <v>1469</v>
      </c>
      <c r="O1846" s="254" t="s">
        <v>1469</v>
      </c>
      <c r="P1846" s="254" t="s">
        <v>1469</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1470</v>
      </c>
      <c r="B1847" s="255" t="s">
        <v>1470</v>
      </c>
      <c r="C1847" s="255" t="s">
        <v>1470</v>
      </c>
      <c r="D1847" s="255" t="s">
        <v>1470</v>
      </c>
      <c r="E1847" s="255" t="s">
        <v>1470</v>
      </c>
      <c r="F1847" s="255" t="s">
        <v>1470</v>
      </c>
      <c r="G1847" s="255" t="s">
        <v>1470</v>
      </c>
      <c r="H1847" s="255" t="s">
        <v>1470</v>
      </c>
      <c r="I1847" s="255" t="s">
        <v>1470</v>
      </c>
      <c r="J1847" s="255" t="s">
        <v>1470</v>
      </c>
      <c r="K1847" s="255" t="s">
        <v>1470</v>
      </c>
      <c r="L1847" s="255" t="s">
        <v>1470</v>
      </c>
      <c r="M1847" s="255" t="s">
        <v>1470</v>
      </c>
      <c r="N1847" s="255" t="s">
        <v>1470</v>
      </c>
      <c r="O1847" s="255" t="s">
        <v>1470</v>
      </c>
      <c r="P1847" s="255" t="s">
        <v>1470</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1471</v>
      </c>
      <c r="B1848" s="255" t="s">
        <v>1471</v>
      </c>
      <c r="C1848" s="255" t="s">
        <v>1471</v>
      </c>
      <c r="D1848" s="255" t="s">
        <v>1471</v>
      </c>
      <c r="E1848" s="255" t="s">
        <v>1471</v>
      </c>
      <c r="F1848" s="255" t="s">
        <v>1471</v>
      </c>
      <c r="G1848" s="255" t="s">
        <v>1471</v>
      </c>
      <c r="H1848" s="255" t="s">
        <v>1471</v>
      </c>
      <c r="I1848" s="255" t="s">
        <v>1471</v>
      </c>
      <c r="J1848" s="255" t="s">
        <v>1471</v>
      </c>
      <c r="K1848" s="255" t="s">
        <v>1471</v>
      </c>
      <c r="L1848" s="255" t="s">
        <v>1471</v>
      </c>
      <c r="M1848" s="255" t="s">
        <v>1471</v>
      </c>
      <c r="N1848" s="255" t="s">
        <v>1471</v>
      </c>
      <c r="O1848" s="255" t="s">
        <v>1471</v>
      </c>
      <c r="P1848" s="255" t="s">
        <v>1471</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1472</v>
      </c>
      <c r="B1849" s="254" t="s">
        <v>1472</v>
      </c>
      <c r="C1849" s="254" t="s">
        <v>1472</v>
      </c>
      <c r="D1849" s="254" t="s">
        <v>1472</v>
      </c>
      <c r="E1849" s="254" t="s">
        <v>1472</v>
      </c>
      <c r="F1849" s="254" t="s">
        <v>1472</v>
      </c>
      <c r="G1849" s="254" t="s">
        <v>1472</v>
      </c>
      <c r="H1849" s="254" t="s">
        <v>1472</v>
      </c>
      <c r="I1849" s="254" t="s">
        <v>1472</v>
      </c>
      <c r="J1849" s="254" t="s">
        <v>1472</v>
      </c>
      <c r="K1849" s="254" t="s">
        <v>1472</v>
      </c>
      <c r="L1849" s="254" t="s">
        <v>1472</v>
      </c>
      <c r="M1849" s="254" t="s">
        <v>1472</v>
      </c>
      <c r="N1849" s="254" t="s">
        <v>1472</v>
      </c>
      <c r="O1849" s="254" t="s">
        <v>1472</v>
      </c>
      <c r="P1849" s="254" t="s">
        <v>1472</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1473</v>
      </c>
      <c r="B1850" s="254" t="s">
        <v>1473</v>
      </c>
      <c r="C1850" s="254" t="s">
        <v>1473</v>
      </c>
      <c r="D1850" s="254" t="s">
        <v>1473</v>
      </c>
      <c r="E1850" s="254" t="s">
        <v>1473</v>
      </c>
      <c r="F1850" s="254" t="s">
        <v>1473</v>
      </c>
      <c r="G1850" s="254" t="s">
        <v>1473</v>
      </c>
      <c r="H1850" s="254" t="s">
        <v>1473</v>
      </c>
      <c r="I1850" s="254" t="s">
        <v>1473</v>
      </c>
      <c r="J1850" s="254" t="s">
        <v>1473</v>
      </c>
      <c r="K1850" s="254" t="s">
        <v>1473</v>
      </c>
      <c r="L1850" s="254" t="s">
        <v>1473</v>
      </c>
      <c r="M1850" s="254" t="s">
        <v>1473</v>
      </c>
      <c r="N1850" s="254" t="s">
        <v>1473</v>
      </c>
      <c r="O1850" s="254" t="s">
        <v>1473</v>
      </c>
      <c r="P1850" s="254" t="s">
        <v>1473</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1474</v>
      </c>
      <c r="B1851" s="254" t="s">
        <v>1474</v>
      </c>
      <c r="C1851" s="254" t="s">
        <v>1474</v>
      </c>
      <c r="D1851" s="254" t="s">
        <v>1474</v>
      </c>
      <c r="E1851" s="254" t="s">
        <v>1474</v>
      </c>
      <c r="F1851" s="254" t="s">
        <v>1474</v>
      </c>
      <c r="G1851" s="254" t="s">
        <v>1474</v>
      </c>
      <c r="H1851" s="254" t="s">
        <v>1474</v>
      </c>
      <c r="I1851" s="254" t="s">
        <v>1474</v>
      </c>
      <c r="J1851" s="254" t="s">
        <v>1474</v>
      </c>
      <c r="K1851" s="254" t="s">
        <v>1474</v>
      </c>
      <c r="L1851" s="254" t="s">
        <v>1474</v>
      </c>
      <c r="M1851" s="254" t="s">
        <v>1474</v>
      </c>
      <c r="N1851" s="254" t="s">
        <v>1474</v>
      </c>
      <c r="O1851" s="254" t="s">
        <v>1474</v>
      </c>
      <c r="P1851" s="254" t="s">
        <v>1474</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1475</v>
      </c>
      <c r="B1852" s="254" t="s">
        <v>1475</v>
      </c>
      <c r="C1852" s="254" t="s">
        <v>1475</v>
      </c>
      <c r="D1852" s="254" t="s">
        <v>1475</v>
      </c>
      <c r="E1852" s="254" t="s">
        <v>1475</v>
      </c>
      <c r="F1852" s="254" t="s">
        <v>1475</v>
      </c>
      <c r="G1852" s="254" t="s">
        <v>1475</v>
      </c>
      <c r="H1852" s="254" t="s">
        <v>1475</v>
      </c>
      <c r="I1852" s="254" t="s">
        <v>1475</v>
      </c>
      <c r="J1852" s="254" t="s">
        <v>1475</v>
      </c>
      <c r="K1852" s="254" t="s">
        <v>1475</v>
      </c>
      <c r="L1852" s="254" t="s">
        <v>1475</v>
      </c>
      <c r="M1852" s="254" t="s">
        <v>1475</v>
      </c>
      <c r="N1852" s="254" t="s">
        <v>1475</v>
      </c>
      <c r="O1852" s="254" t="s">
        <v>1475</v>
      </c>
      <c r="P1852" s="254" t="s">
        <v>1475</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1476</v>
      </c>
      <c r="B1855" s="254" t="s">
        <v>1476</v>
      </c>
      <c r="C1855" s="254" t="s">
        <v>1476</v>
      </c>
      <c r="D1855" s="254" t="s">
        <v>1476</v>
      </c>
      <c r="E1855" s="254" t="s">
        <v>1476</v>
      </c>
      <c r="F1855" s="254" t="s">
        <v>1476</v>
      </c>
      <c r="G1855" s="254" t="s">
        <v>1476</v>
      </c>
      <c r="H1855" s="254" t="s">
        <v>1476</v>
      </c>
      <c r="I1855" s="254" t="s">
        <v>1476</v>
      </c>
      <c r="J1855" s="254" t="s">
        <v>1476</v>
      </c>
      <c r="K1855" s="254" t="s">
        <v>1476</v>
      </c>
      <c r="L1855" s="254" t="s">
        <v>1476</v>
      </c>
      <c r="M1855" s="254" t="s">
        <v>1476</v>
      </c>
      <c r="N1855" s="254" t="s">
        <v>1476</v>
      </c>
      <c r="O1855" s="254" t="s">
        <v>1476</v>
      </c>
      <c r="P1855" s="254" t="s">
        <v>1476</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1477</v>
      </c>
      <c r="B1856" s="254" t="s">
        <v>1477</v>
      </c>
      <c r="C1856" s="254" t="s">
        <v>1477</v>
      </c>
      <c r="D1856" s="254" t="s">
        <v>1477</v>
      </c>
      <c r="E1856" s="254" t="s">
        <v>1477</v>
      </c>
      <c r="F1856" s="254" t="s">
        <v>1477</v>
      </c>
      <c r="G1856" s="254" t="s">
        <v>1477</v>
      </c>
      <c r="H1856" s="254" t="s">
        <v>1477</v>
      </c>
      <c r="I1856" s="254" t="s">
        <v>1477</v>
      </c>
      <c r="J1856" s="254" t="s">
        <v>1477</v>
      </c>
      <c r="K1856" s="254" t="s">
        <v>1477</v>
      </c>
      <c r="L1856" s="254" t="s">
        <v>1477</v>
      </c>
      <c r="M1856" s="254" t="s">
        <v>1477</v>
      </c>
      <c r="N1856" s="254" t="s">
        <v>1477</v>
      </c>
      <c r="O1856" s="254" t="s">
        <v>1477</v>
      </c>
      <c r="P1856" s="254" t="s">
        <v>1477</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1478</v>
      </c>
      <c r="B1857" s="254" t="s">
        <v>1478</v>
      </c>
      <c r="C1857" s="254" t="s">
        <v>1478</v>
      </c>
      <c r="D1857" s="254" t="s">
        <v>1478</v>
      </c>
      <c r="E1857" s="254" t="s">
        <v>1478</v>
      </c>
      <c r="F1857" s="254" t="s">
        <v>1478</v>
      </c>
      <c r="G1857" s="254" t="s">
        <v>1478</v>
      </c>
      <c r="H1857" s="254" t="s">
        <v>1478</v>
      </c>
      <c r="I1857" s="254" t="s">
        <v>1478</v>
      </c>
      <c r="J1857" s="254" t="s">
        <v>1478</v>
      </c>
      <c r="K1857" s="254" t="s">
        <v>1478</v>
      </c>
      <c r="L1857" s="254" t="s">
        <v>1478</v>
      </c>
      <c r="M1857" s="254" t="s">
        <v>1478</v>
      </c>
      <c r="N1857" s="254" t="s">
        <v>1478</v>
      </c>
      <c r="O1857" s="254" t="s">
        <v>1478</v>
      </c>
      <c r="P1857" s="254" t="s">
        <v>1478</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1479</v>
      </c>
      <c r="B1858" s="254" t="s">
        <v>1479</v>
      </c>
      <c r="C1858" s="254" t="s">
        <v>1479</v>
      </c>
      <c r="D1858" s="254" t="s">
        <v>1479</v>
      </c>
      <c r="E1858" s="254" t="s">
        <v>1479</v>
      </c>
      <c r="F1858" s="254" t="s">
        <v>1479</v>
      </c>
      <c r="G1858" s="254" t="s">
        <v>1479</v>
      </c>
      <c r="H1858" s="254" t="s">
        <v>1479</v>
      </c>
      <c r="I1858" s="254" t="s">
        <v>1479</v>
      </c>
      <c r="J1858" s="254" t="s">
        <v>1479</v>
      </c>
      <c r="K1858" s="254" t="s">
        <v>1479</v>
      </c>
      <c r="L1858" s="254" t="s">
        <v>1479</v>
      </c>
      <c r="M1858" s="254" t="s">
        <v>1479</v>
      </c>
      <c r="N1858" s="254" t="s">
        <v>1479</v>
      </c>
      <c r="O1858" s="254" t="s">
        <v>1479</v>
      </c>
      <c r="P1858" s="254" t="s">
        <v>1479</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1480</v>
      </c>
      <c r="B1859" s="254" t="s">
        <v>1480</v>
      </c>
      <c r="C1859" s="254" t="s">
        <v>1480</v>
      </c>
      <c r="D1859" s="254" t="s">
        <v>1480</v>
      </c>
      <c r="E1859" s="254" t="s">
        <v>1480</v>
      </c>
      <c r="F1859" s="254" t="s">
        <v>1480</v>
      </c>
      <c r="G1859" s="254" t="s">
        <v>1480</v>
      </c>
      <c r="H1859" s="254" t="s">
        <v>1480</v>
      </c>
      <c r="I1859" s="254" t="s">
        <v>1480</v>
      </c>
      <c r="J1859" s="254" t="s">
        <v>1480</v>
      </c>
      <c r="K1859" s="254" t="s">
        <v>1480</v>
      </c>
      <c r="L1859" s="254" t="s">
        <v>1480</v>
      </c>
      <c r="M1859" s="254" t="s">
        <v>1480</v>
      </c>
      <c r="N1859" s="254" t="s">
        <v>1480</v>
      </c>
      <c r="O1859" s="254" t="s">
        <v>1480</v>
      </c>
      <c r="P1859" s="254" t="s">
        <v>1480</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1481</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1019</v>
      </c>
      <c r="B1868" s="254" t="s">
        <v>1019</v>
      </c>
      <c r="C1868" s="254" t="s">
        <v>1019</v>
      </c>
      <c r="D1868" s="254" t="s">
        <v>1019</v>
      </c>
      <c r="E1868" s="254" t="s">
        <v>1019</v>
      </c>
      <c r="F1868" s="254" t="s">
        <v>1019</v>
      </c>
      <c r="G1868" s="254" t="s">
        <v>1019</v>
      </c>
      <c r="H1868" s="254" t="s">
        <v>1019</v>
      </c>
      <c r="I1868" s="254" t="s">
        <v>1019</v>
      </c>
      <c r="J1868" s="254" t="s">
        <v>1019</v>
      </c>
      <c r="K1868" s="254" t="s">
        <v>1019</v>
      </c>
      <c r="L1868" s="254" t="s">
        <v>1019</v>
      </c>
      <c r="M1868" s="254" t="s">
        <v>1019</v>
      </c>
      <c r="N1868" s="254" t="s">
        <v>1019</v>
      </c>
      <c r="O1868" s="254" t="s">
        <v>1019</v>
      </c>
      <c r="P1868" s="254" t="s">
        <v>1019</v>
      </c>
      <c r="Q1868" s="52">
        <v>2</v>
      </c>
      <c r="R1868" s="255"/>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1047</v>
      </c>
      <c r="B1869" s="254" t="s">
        <v>1047</v>
      </c>
      <c r="C1869" s="254" t="s">
        <v>1047</v>
      </c>
      <c r="D1869" s="254" t="s">
        <v>1047</v>
      </c>
      <c r="E1869" s="254" t="s">
        <v>1047</v>
      </c>
      <c r="F1869" s="254" t="s">
        <v>1047</v>
      </c>
      <c r="G1869" s="254" t="s">
        <v>1047</v>
      </c>
      <c r="H1869" s="254" t="s">
        <v>1047</v>
      </c>
      <c r="I1869" s="254" t="s">
        <v>1047</v>
      </c>
      <c r="J1869" s="254" t="s">
        <v>1047</v>
      </c>
      <c r="K1869" s="254" t="s">
        <v>1047</v>
      </c>
      <c r="L1869" s="254" t="s">
        <v>1047</v>
      </c>
      <c r="M1869" s="254" t="s">
        <v>1047</v>
      </c>
      <c r="N1869" s="254" t="s">
        <v>1047</v>
      </c>
      <c r="O1869" s="254" t="s">
        <v>1047</v>
      </c>
      <c r="P1869" s="254" t="s">
        <v>1047</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1482</v>
      </c>
      <c r="B1870" s="254" t="s">
        <v>1482</v>
      </c>
      <c r="C1870" s="254" t="s">
        <v>1482</v>
      </c>
      <c r="D1870" s="254" t="s">
        <v>1482</v>
      </c>
      <c r="E1870" s="254" t="s">
        <v>1482</v>
      </c>
      <c r="F1870" s="254" t="s">
        <v>1482</v>
      </c>
      <c r="G1870" s="254" t="s">
        <v>1482</v>
      </c>
      <c r="H1870" s="254" t="s">
        <v>1482</v>
      </c>
      <c r="I1870" s="254" t="s">
        <v>1482</v>
      </c>
      <c r="J1870" s="254" t="s">
        <v>1482</v>
      </c>
      <c r="K1870" s="254" t="s">
        <v>1482</v>
      </c>
      <c r="L1870" s="254" t="s">
        <v>1482</v>
      </c>
      <c r="M1870" s="254" t="s">
        <v>1482</v>
      </c>
      <c r="N1870" s="254" t="s">
        <v>1482</v>
      </c>
      <c r="O1870" s="254" t="s">
        <v>1482</v>
      </c>
      <c r="P1870" s="254" t="s">
        <v>1482</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1483</v>
      </c>
      <c r="B1871" s="254" t="s">
        <v>1483</v>
      </c>
      <c r="C1871" s="254" t="s">
        <v>1483</v>
      </c>
      <c r="D1871" s="254" t="s">
        <v>1483</v>
      </c>
      <c r="E1871" s="254" t="s">
        <v>1483</v>
      </c>
      <c r="F1871" s="254" t="s">
        <v>1483</v>
      </c>
      <c r="G1871" s="254" t="s">
        <v>1483</v>
      </c>
      <c r="H1871" s="254" t="s">
        <v>1483</v>
      </c>
      <c r="I1871" s="254" t="s">
        <v>1483</v>
      </c>
      <c r="J1871" s="254" t="s">
        <v>1483</v>
      </c>
      <c r="K1871" s="254" t="s">
        <v>1483</v>
      </c>
      <c r="L1871" s="254" t="s">
        <v>1483</v>
      </c>
      <c r="M1871" s="254" t="s">
        <v>1483</v>
      </c>
      <c r="N1871" s="254" t="s">
        <v>1483</v>
      </c>
      <c r="O1871" s="254" t="s">
        <v>1483</v>
      </c>
      <c r="P1871" s="254" t="s">
        <v>1483</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1484</v>
      </c>
      <c r="B1872" s="255" t="s">
        <v>1484</v>
      </c>
      <c r="C1872" s="255" t="s">
        <v>1484</v>
      </c>
      <c r="D1872" s="255" t="s">
        <v>1484</v>
      </c>
      <c r="E1872" s="255" t="s">
        <v>1484</v>
      </c>
      <c r="F1872" s="255" t="s">
        <v>1484</v>
      </c>
      <c r="G1872" s="255" t="s">
        <v>1484</v>
      </c>
      <c r="H1872" s="255" t="s">
        <v>1484</v>
      </c>
      <c r="I1872" s="255" t="s">
        <v>1484</v>
      </c>
      <c r="J1872" s="255" t="s">
        <v>1484</v>
      </c>
      <c r="K1872" s="255" t="s">
        <v>1484</v>
      </c>
      <c r="L1872" s="255" t="s">
        <v>1484</v>
      </c>
      <c r="M1872" s="255" t="s">
        <v>1484</v>
      </c>
      <c r="N1872" s="255" t="s">
        <v>1484</v>
      </c>
      <c r="O1872" s="255" t="s">
        <v>1484</v>
      </c>
      <c r="P1872" s="255" t="s">
        <v>1484</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1485</v>
      </c>
      <c r="B1873" s="255" t="s">
        <v>1485</v>
      </c>
      <c r="C1873" s="255" t="s">
        <v>1485</v>
      </c>
      <c r="D1873" s="255" t="s">
        <v>1485</v>
      </c>
      <c r="E1873" s="255" t="s">
        <v>1485</v>
      </c>
      <c r="F1873" s="255" t="s">
        <v>1485</v>
      </c>
      <c r="G1873" s="255" t="s">
        <v>1485</v>
      </c>
      <c r="H1873" s="255" t="s">
        <v>1485</v>
      </c>
      <c r="I1873" s="255" t="s">
        <v>1485</v>
      </c>
      <c r="J1873" s="255" t="s">
        <v>1485</v>
      </c>
      <c r="K1873" s="255" t="s">
        <v>1485</v>
      </c>
      <c r="L1873" s="255" t="s">
        <v>1485</v>
      </c>
      <c r="M1873" s="255" t="s">
        <v>1485</v>
      </c>
      <c r="N1873" s="255" t="s">
        <v>1485</v>
      </c>
      <c r="O1873" s="255" t="s">
        <v>1485</v>
      </c>
      <c r="P1873" s="255" t="s">
        <v>1485</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1486</v>
      </c>
      <c r="B1874" s="254" t="s">
        <v>1486</v>
      </c>
      <c r="C1874" s="254" t="s">
        <v>1486</v>
      </c>
      <c r="D1874" s="254" t="s">
        <v>1486</v>
      </c>
      <c r="E1874" s="254" t="s">
        <v>1486</v>
      </c>
      <c r="F1874" s="254" t="s">
        <v>1486</v>
      </c>
      <c r="G1874" s="254" t="s">
        <v>1486</v>
      </c>
      <c r="H1874" s="254" t="s">
        <v>1486</v>
      </c>
      <c r="I1874" s="254" t="s">
        <v>1486</v>
      </c>
      <c r="J1874" s="254" t="s">
        <v>1486</v>
      </c>
      <c r="K1874" s="254" t="s">
        <v>1486</v>
      </c>
      <c r="L1874" s="254" t="s">
        <v>1486</v>
      </c>
      <c r="M1874" s="254" t="s">
        <v>1486</v>
      </c>
      <c r="N1874" s="254" t="s">
        <v>1486</v>
      </c>
      <c r="O1874" s="254" t="s">
        <v>1486</v>
      </c>
      <c r="P1874" s="254" t="s">
        <v>1486</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1487</v>
      </c>
      <c r="B1875" s="254" t="s">
        <v>1487</v>
      </c>
      <c r="C1875" s="254" t="s">
        <v>1487</v>
      </c>
      <c r="D1875" s="254" t="s">
        <v>1487</v>
      </c>
      <c r="E1875" s="254" t="s">
        <v>1487</v>
      </c>
      <c r="F1875" s="254" t="s">
        <v>1487</v>
      </c>
      <c r="G1875" s="254" t="s">
        <v>1487</v>
      </c>
      <c r="H1875" s="254" t="s">
        <v>1487</v>
      </c>
      <c r="I1875" s="254" t="s">
        <v>1487</v>
      </c>
      <c r="J1875" s="254" t="s">
        <v>1487</v>
      </c>
      <c r="K1875" s="254" t="s">
        <v>1487</v>
      </c>
      <c r="L1875" s="254" t="s">
        <v>1487</v>
      </c>
      <c r="M1875" s="254" t="s">
        <v>1487</v>
      </c>
      <c r="N1875" s="254" t="s">
        <v>1487</v>
      </c>
      <c r="O1875" s="254" t="s">
        <v>1487</v>
      </c>
      <c r="P1875" s="254" t="s">
        <v>1487</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1488</v>
      </c>
      <c r="B1876" s="254" t="s">
        <v>1488</v>
      </c>
      <c r="C1876" s="254" t="s">
        <v>1488</v>
      </c>
      <c r="D1876" s="254" t="s">
        <v>1488</v>
      </c>
      <c r="E1876" s="254" t="s">
        <v>1488</v>
      </c>
      <c r="F1876" s="254" t="s">
        <v>1488</v>
      </c>
      <c r="G1876" s="254" t="s">
        <v>1488</v>
      </c>
      <c r="H1876" s="254" t="s">
        <v>1488</v>
      </c>
      <c r="I1876" s="254" t="s">
        <v>1488</v>
      </c>
      <c r="J1876" s="254" t="s">
        <v>1488</v>
      </c>
      <c r="K1876" s="254" t="s">
        <v>1488</v>
      </c>
      <c r="L1876" s="254" t="s">
        <v>1488</v>
      </c>
      <c r="M1876" s="254" t="s">
        <v>1488</v>
      </c>
      <c r="N1876" s="254" t="s">
        <v>1488</v>
      </c>
      <c r="O1876" s="254" t="s">
        <v>1488</v>
      </c>
      <c r="P1876" s="254" t="s">
        <v>1488</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1489</v>
      </c>
      <c r="B1877" s="254" t="s">
        <v>1489</v>
      </c>
      <c r="C1877" s="254" t="s">
        <v>1489</v>
      </c>
      <c r="D1877" s="254" t="s">
        <v>1489</v>
      </c>
      <c r="E1877" s="254" t="s">
        <v>1489</v>
      </c>
      <c r="F1877" s="254" t="s">
        <v>1489</v>
      </c>
      <c r="G1877" s="254" t="s">
        <v>1489</v>
      </c>
      <c r="H1877" s="254" t="s">
        <v>1489</v>
      </c>
      <c r="I1877" s="254" t="s">
        <v>1489</v>
      </c>
      <c r="J1877" s="254" t="s">
        <v>1489</v>
      </c>
      <c r="K1877" s="254" t="s">
        <v>1489</v>
      </c>
      <c r="L1877" s="254" t="s">
        <v>1489</v>
      </c>
      <c r="M1877" s="254" t="s">
        <v>1489</v>
      </c>
      <c r="N1877" s="254" t="s">
        <v>1489</v>
      </c>
      <c r="O1877" s="254" t="s">
        <v>1489</v>
      </c>
      <c r="P1877" s="254" t="s">
        <v>1489</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1490</v>
      </c>
      <c r="B1878" s="254" t="s">
        <v>1490</v>
      </c>
      <c r="C1878" s="254" t="s">
        <v>1490</v>
      </c>
      <c r="D1878" s="254" t="s">
        <v>1490</v>
      </c>
      <c r="E1878" s="254" t="s">
        <v>1490</v>
      </c>
      <c r="F1878" s="254" t="s">
        <v>1490</v>
      </c>
      <c r="G1878" s="254" t="s">
        <v>1490</v>
      </c>
      <c r="H1878" s="254" t="s">
        <v>1490</v>
      </c>
      <c r="I1878" s="254" t="s">
        <v>1490</v>
      </c>
      <c r="J1878" s="254" t="s">
        <v>1490</v>
      </c>
      <c r="K1878" s="254" t="s">
        <v>1490</v>
      </c>
      <c r="L1878" s="254" t="s">
        <v>1490</v>
      </c>
      <c r="M1878" s="254" t="s">
        <v>1490</v>
      </c>
      <c r="N1878" s="254" t="s">
        <v>1490</v>
      </c>
      <c r="O1878" s="254" t="s">
        <v>1490</v>
      </c>
      <c r="P1878" s="254" t="s">
        <v>1490</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1491</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1492</v>
      </c>
      <c r="B1880" s="255" t="s">
        <v>1492</v>
      </c>
      <c r="C1880" s="255" t="s">
        <v>1492</v>
      </c>
      <c r="D1880" s="255" t="s">
        <v>1492</v>
      </c>
      <c r="E1880" s="255" t="s">
        <v>1492</v>
      </c>
      <c r="F1880" s="255" t="s">
        <v>1492</v>
      </c>
      <c r="G1880" s="255" t="s">
        <v>1492</v>
      </c>
      <c r="H1880" s="255" t="s">
        <v>1492</v>
      </c>
      <c r="I1880" s="255" t="s">
        <v>1492</v>
      </c>
      <c r="J1880" s="255" t="s">
        <v>1492</v>
      </c>
      <c r="K1880" s="255" t="s">
        <v>1492</v>
      </c>
      <c r="L1880" s="255" t="s">
        <v>1492</v>
      </c>
      <c r="M1880" s="255" t="s">
        <v>1492</v>
      </c>
      <c r="N1880" s="255" t="s">
        <v>1492</v>
      </c>
      <c r="O1880" s="255" t="s">
        <v>1492</v>
      </c>
      <c r="P1880" s="255" t="s">
        <v>1492</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1493</v>
      </c>
      <c r="B1881" s="254" t="s">
        <v>1493</v>
      </c>
      <c r="C1881" s="254" t="s">
        <v>1493</v>
      </c>
      <c r="D1881" s="254" t="s">
        <v>1493</v>
      </c>
      <c r="E1881" s="254" t="s">
        <v>1493</v>
      </c>
      <c r="F1881" s="254" t="s">
        <v>1493</v>
      </c>
      <c r="G1881" s="254" t="s">
        <v>1493</v>
      </c>
      <c r="H1881" s="254" t="s">
        <v>1493</v>
      </c>
      <c r="I1881" s="254" t="s">
        <v>1493</v>
      </c>
      <c r="J1881" s="254" t="s">
        <v>1493</v>
      </c>
      <c r="K1881" s="254" t="s">
        <v>1493</v>
      </c>
      <c r="L1881" s="254" t="s">
        <v>1493</v>
      </c>
      <c r="M1881" s="254" t="s">
        <v>1493</v>
      </c>
      <c r="N1881" s="254" t="s">
        <v>1493</v>
      </c>
      <c r="O1881" s="254" t="s">
        <v>1493</v>
      </c>
      <c r="P1881" s="254" t="s">
        <v>1493</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1494</v>
      </c>
      <c r="B1882" s="254" t="s">
        <v>1494</v>
      </c>
      <c r="C1882" s="254" t="s">
        <v>1494</v>
      </c>
      <c r="D1882" s="254" t="s">
        <v>1494</v>
      </c>
      <c r="E1882" s="254" t="s">
        <v>1494</v>
      </c>
      <c r="F1882" s="254" t="s">
        <v>1494</v>
      </c>
      <c r="G1882" s="254" t="s">
        <v>1494</v>
      </c>
      <c r="H1882" s="254" t="s">
        <v>1494</v>
      </c>
      <c r="I1882" s="254" t="s">
        <v>1494</v>
      </c>
      <c r="J1882" s="254" t="s">
        <v>1494</v>
      </c>
      <c r="K1882" s="254" t="s">
        <v>1494</v>
      </c>
      <c r="L1882" s="254" t="s">
        <v>1494</v>
      </c>
      <c r="M1882" s="254" t="s">
        <v>1494</v>
      </c>
      <c r="N1882" s="254" t="s">
        <v>1494</v>
      </c>
      <c r="O1882" s="254" t="s">
        <v>1494</v>
      </c>
      <c r="P1882" s="254" t="s">
        <v>1494</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1495</v>
      </c>
      <c r="B1883" s="254" t="s">
        <v>1495</v>
      </c>
      <c r="C1883" s="254" t="s">
        <v>1495</v>
      </c>
      <c r="D1883" s="254" t="s">
        <v>1495</v>
      </c>
      <c r="E1883" s="254" t="s">
        <v>1495</v>
      </c>
      <c r="F1883" s="254" t="s">
        <v>1495</v>
      </c>
      <c r="G1883" s="254" t="s">
        <v>1495</v>
      </c>
      <c r="H1883" s="254" t="s">
        <v>1495</v>
      </c>
      <c r="I1883" s="254" t="s">
        <v>1495</v>
      </c>
      <c r="J1883" s="254" t="s">
        <v>1495</v>
      </c>
      <c r="K1883" s="254" t="s">
        <v>1495</v>
      </c>
      <c r="L1883" s="254" t="s">
        <v>1495</v>
      </c>
      <c r="M1883" s="254" t="s">
        <v>1495</v>
      </c>
      <c r="N1883" s="254" t="s">
        <v>1495</v>
      </c>
      <c r="O1883" s="254" t="s">
        <v>1495</v>
      </c>
      <c r="P1883" s="254" t="s">
        <v>1495</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1496</v>
      </c>
      <c r="B1884" s="255" t="s">
        <v>1496</v>
      </c>
      <c r="C1884" s="255" t="s">
        <v>1496</v>
      </c>
      <c r="D1884" s="255" t="s">
        <v>1496</v>
      </c>
      <c r="E1884" s="255" t="s">
        <v>1496</v>
      </c>
      <c r="F1884" s="255" t="s">
        <v>1496</v>
      </c>
      <c r="G1884" s="255" t="s">
        <v>1496</v>
      </c>
      <c r="H1884" s="255" t="s">
        <v>1496</v>
      </c>
      <c r="I1884" s="255" t="s">
        <v>1496</v>
      </c>
      <c r="J1884" s="255" t="s">
        <v>1496</v>
      </c>
      <c r="K1884" s="255" t="s">
        <v>1496</v>
      </c>
      <c r="L1884" s="255" t="s">
        <v>1496</v>
      </c>
      <c r="M1884" s="255" t="s">
        <v>1496</v>
      </c>
      <c r="N1884" s="255" t="s">
        <v>1496</v>
      </c>
      <c r="O1884" s="255" t="s">
        <v>1496</v>
      </c>
      <c r="P1884" s="255" t="s">
        <v>1496</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1497</v>
      </c>
      <c r="B1885" s="255" t="s">
        <v>1497</v>
      </c>
      <c r="C1885" s="255" t="s">
        <v>1497</v>
      </c>
      <c r="D1885" s="255" t="s">
        <v>1497</v>
      </c>
      <c r="E1885" s="255" t="s">
        <v>1497</v>
      </c>
      <c r="F1885" s="255" t="s">
        <v>1497</v>
      </c>
      <c r="G1885" s="255" t="s">
        <v>1497</v>
      </c>
      <c r="H1885" s="255" t="s">
        <v>1497</v>
      </c>
      <c r="I1885" s="255" t="s">
        <v>1497</v>
      </c>
      <c r="J1885" s="255" t="s">
        <v>1497</v>
      </c>
      <c r="K1885" s="255" t="s">
        <v>1497</v>
      </c>
      <c r="L1885" s="255" t="s">
        <v>1497</v>
      </c>
      <c r="M1885" s="255" t="s">
        <v>1497</v>
      </c>
      <c r="N1885" s="255" t="s">
        <v>1497</v>
      </c>
      <c r="O1885" s="255" t="s">
        <v>1497</v>
      </c>
      <c r="P1885" s="255" t="s">
        <v>1497</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1498</v>
      </c>
      <c r="B1886" s="254" t="s">
        <v>1498</v>
      </c>
      <c r="C1886" s="254" t="s">
        <v>1498</v>
      </c>
      <c r="D1886" s="254" t="s">
        <v>1498</v>
      </c>
      <c r="E1886" s="254" t="s">
        <v>1498</v>
      </c>
      <c r="F1886" s="254" t="s">
        <v>1498</v>
      </c>
      <c r="G1886" s="254" t="s">
        <v>1498</v>
      </c>
      <c r="H1886" s="254" t="s">
        <v>1498</v>
      </c>
      <c r="I1886" s="254" t="s">
        <v>1498</v>
      </c>
      <c r="J1886" s="254" t="s">
        <v>1498</v>
      </c>
      <c r="K1886" s="254" t="s">
        <v>1498</v>
      </c>
      <c r="L1886" s="254" t="s">
        <v>1498</v>
      </c>
      <c r="M1886" s="254" t="s">
        <v>1498</v>
      </c>
      <c r="N1886" s="254" t="s">
        <v>1498</v>
      </c>
      <c r="O1886" s="254" t="s">
        <v>1498</v>
      </c>
      <c r="P1886" s="254" t="s">
        <v>1498</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1499</v>
      </c>
      <c r="B1887" s="254" t="s">
        <v>1499</v>
      </c>
      <c r="C1887" s="254" t="s">
        <v>1499</v>
      </c>
      <c r="D1887" s="254" t="s">
        <v>1499</v>
      </c>
      <c r="E1887" s="254" t="s">
        <v>1499</v>
      </c>
      <c r="F1887" s="254" t="s">
        <v>1499</v>
      </c>
      <c r="G1887" s="254" t="s">
        <v>1499</v>
      </c>
      <c r="H1887" s="254" t="s">
        <v>1499</v>
      </c>
      <c r="I1887" s="254" t="s">
        <v>1499</v>
      </c>
      <c r="J1887" s="254" t="s">
        <v>1499</v>
      </c>
      <c r="K1887" s="254" t="s">
        <v>1499</v>
      </c>
      <c r="L1887" s="254" t="s">
        <v>1499</v>
      </c>
      <c r="M1887" s="254" t="s">
        <v>1499</v>
      </c>
      <c r="N1887" s="254" t="s">
        <v>1499</v>
      </c>
      <c r="O1887" s="254" t="s">
        <v>1499</v>
      </c>
      <c r="P1887" s="254" t="s">
        <v>1499</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1500</v>
      </c>
      <c r="B1888" s="254" t="s">
        <v>1500</v>
      </c>
      <c r="C1888" s="254" t="s">
        <v>1500</v>
      </c>
      <c r="D1888" s="254" t="s">
        <v>1500</v>
      </c>
      <c r="E1888" s="254" t="s">
        <v>1500</v>
      </c>
      <c r="F1888" s="254" t="s">
        <v>1500</v>
      </c>
      <c r="G1888" s="254" t="s">
        <v>1500</v>
      </c>
      <c r="H1888" s="254" t="s">
        <v>1500</v>
      </c>
      <c r="I1888" s="254" t="s">
        <v>1500</v>
      </c>
      <c r="J1888" s="254" t="s">
        <v>1500</v>
      </c>
      <c r="K1888" s="254" t="s">
        <v>1500</v>
      </c>
      <c r="L1888" s="254" t="s">
        <v>1500</v>
      </c>
      <c r="M1888" s="254" t="s">
        <v>1500</v>
      </c>
      <c r="N1888" s="254" t="s">
        <v>1500</v>
      </c>
      <c r="O1888" s="254" t="s">
        <v>1500</v>
      </c>
      <c r="P1888" s="254" t="s">
        <v>1500</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1501</v>
      </c>
      <c r="B1889" s="254" t="s">
        <v>1501</v>
      </c>
      <c r="C1889" s="254" t="s">
        <v>1501</v>
      </c>
      <c r="D1889" s="254" t="s">
        <v>1501</v>
      </c>
      <c r="E1889" s="254" t="s">
        <v>1501</v>
      </c>
      <c r="F1889" s="254" t="s">
        <v>1501</v>
      </c>
      <c r="G1889" s="254" t="s">
        <v>1501</v>
      </c>
      <c r="H1889" s="254" t="s">
        <v>1501</v>
      </c>
      <c r="I1889" s="254" t="s">
        <v>1501</v>
      </c>
      <c r="J1889" s="254" t="s">
        <v>1501</v>
      </c>
      <c r="K1889" s="254" t="s">
        <v>1501</v>
      </c>
      <c r="L1889" s="254" t="s">
        <v>1501</v>
      </c>
      <c r="M1889" s="254" t="s">
        <v>1501</v>
      </c>
      <c r="N1889" s="254" t="s">
        <v>1501</v>
      </c>
      <c r="O1889" s="254" t="s">
        <v>1501</v>
      </c>
      <c r="P1889" s="254" t="s">
        <v>1501</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1502</v>
      </c>
      <c r="B1890" s="254" t="s">
        <v>1502</v>
      </c>
      <c r="C1890" s="254" t="s">
        <v>1502</v>
      </c>
      <c r="D1890" s="254" t="s">
        <v>1502</v>
      </c>
      <c r="E1890" s="254" t="s">
        <v>1502</v>
      </c>
      <c r="F1890" s="254" t="s">
        <v>1502</v>
      </c>
      <c r="G1890" s="254" t="s">
        <v>1502</v>
      </c>
      <c r="H1890" s="254" t="s">
        <v>1502</v>
      </c>
      <c r="I1890" s="254" t="s">
        <v>1502</v>
      </c>
      <c r="J1890" s="254" t="s">
        <v>1502</v>
      </c>
      <c r="K1890" s="254" t="s">
        <v>1502</v>
      </c>
      <c r="L1890" s="254" t="s">
        <v>1502</v>
      </c>
      <c r="M1890" s="254" t="s">
        <v>1502</v>
      </c>
      <c r="N1890" s="254" t="s">
        <v>1502</v>
      </c>
      <c r="O1890" s="254" t="s">
        <v>1502</v>
      </c>
      <c r="P1890" s="254" t="s">
        <v>1502</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1094</v>
      </c>
      <c r="B1893" s="254" t="s">
        <v>1094</v>
      </c>
      <c r="C1893" s="254" t="s">
        <v>1094</v>
      </c>
      <c r="D1893" s="254" t="s">
        <v>1094</v>
      </c>
      <c r="E1893" s="254" t="s">
        <v>1094</v>
      </c>
      <c r="F1893" s="254" t="s">
        <v>1094</v>
      </c>
      <c r="G1893" s="254" t="s">
        <v>1094</v>
      </c>
      <c r="H1893" s="254" t="s">
        <v>1094</v>
      </c>
      <c r="I1893" s="254" t="s">
        <v>1094</v>
      </c>
      <c r="J1893" s="254" t="s">
        <v>1094</v>
      </c>
      <c r="K1893" s="254" t="s">
        <v>1094</v>
      </c>
      <c r="L1893" s="254" t="s">
        <v>1094</v>
      </c>
      <c r="M1893" s="254" t="s">
        <v>1094</v>
      </c>
      <c r="N1893" s="254" t="s">
        <v>1094</v>
      </c>
      <c r="O1893" s="254" t="s">
        <v>1094</v>
      </c>
      <c r="P1893" s="254" t="s">
        <v>1094</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1095</v>
      </c>
      <c r="B1894" s="254" t="s">
        <v>1095</v>
      </c>
      <c r="C1894" s="254" t="s">
        <v>1095</v>
      </c>
      <c r="D1894" s="254" t="s">
        <v>1095</v>
      </c>
      <c r="E1894" s="254" t="s">
        <v>1095</v>
      </c>
      <c r="F1894" s="254" t="s">
        <v>1095</v>
      </c>
      <c r="G1894" s="254" t="s">
        <v>1095</v>
      </c>
      <c r="H1894" s="254" t="s">
        <v>1095</v>
      </c>
      <c r="I1894" s="254" t="s">
        <v>1095</v>
      </c>
      <c r="J1894" s="254" t="s">
        <v>1095</v>
      </c>
      <c r="K1894" s="254" t="s">
        <v>1095</v>
      </c>
      <c r="L1894" s="254" t="s">
        <v>1095</v>
      </c>
      <c r="M1894" s="254" t="s">
        <v>1095</v>
      </c>
      <c r="N1894" s="254" t="s">
        <v>1095</v>
      </c>
      <c r="O1894" s="254" t="s">
        <v>1095</v>
      </c>
      <c r="P1894" s="254" t="s">
        <v>1095</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1096</v>
      </c>
      <c r="B1895" s="254" t="s">
        <v>1096</v>
      </c>
      <c r="C1895" s="254" t="s">
        <v>1096</v>
      </c>
      <c r="D1895" s="254" t="s">
        <v>1096</v>
      </c>
      <c r="E1895" s="254" t="s">
        <v>1096</v>
      </c>
      <c r="F1895" s="254" t="s">
        <v>1096</v>
      </c>
      <c r="G1895" s="254" t="s">
        <v>1096</v>
      </c>
      <c r="H1895" s="254" t="s">
        <v>1096</v>
      </c>
      <c r="I1895" s="254" t="s">
        <v>1096</v>
      </c>
      <c r="J1895" s="254" t="s">
        <v>1096</v>
      </c>
      <c r="K1895" s="254" t="s">
        <v>1096</v>
      </c>
      <c r="L1895" s="254" t="s">
        <v>1096</v>
      </c>
      <c r="M1895" s="254" t="s">
        <v>1096</v>
      </c>
      <c r="N1895" s="254" t="s">
        <v>1096</v>
      </c>
      <c r="O1895" s="254" t="s">
        <v>1096</v>
      </c>
      <c r="P1895" s="254" t="s">
        <v>1096</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1097</v>
      </c>
      <c r="B1896" s="254" t="s">
        <v>1097</v>
      </c>
      <c r="C1896" s="254" t="s">
        <v>1097</v>
      </c>
      <c r="D1896" s="254" t="s">
        <v>1097</v>
      </c>
      <c r="E1896" s="254" t="s">
        <v>1097</v>
      </c>
      <c r="F1896" s="254" t="s">
        <v>1097</v>
      </c>
      <c r="G1896" s="254" t="s">
        <v>1097</v>
      </c>
      <c r="H1896" s="254" t="s">
        <v>1097</v>
      </c>
      <c r="I1896" s="254" t="s">
        <v>1097</v>
      </c>
      <c r="J1896" s="254" t="s">
        <v>1097</v>
      </c>
      <c r="K1896" s="254" t="s">
        <v>1097</v>
      </c>
      <c r="L1896" s="254" t="s">
        <v>1097</v>
      </c>
      <c r="M1896" s="254" t="s">
        <v>1097</v>
      </c>
      <c r="N1896" s="254" t="s">
        <v>1097</v>
      </c>
      <c r="O1896" s="254" t="s">
        <v>1097</v>
      </c>
      <c r="P1896" s="254" t="s">
        <v>1097</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1503</v>
      </c>
      <c r="B1897" s="254" t="s">
        <v>1503</v>
      </c>
      <c r="C1897" s="254" t="s">
        <v>1503</v>
      </c>
      <c r="D1897" s="254" t="s">
        <v>1503</v>
      </c>
      <c r="E1897" s="254" t="s">
        <v>1503</v>
      </c>
      <c r="F1897" s="254" t="s">
        <v>1503</v>
      </c>
      <c r="G1897" s="254" t="s">
        <v>1503</v>
      </c>
      <c r="H1897" s="254" t="s">
        <v>1503</v>
      </c>
      <c r="I1897" s="254" t="s">
        <v>1503</v>
      </c>
      <c r="J1897" s="254" t="s">
        <v>1503</v>
      </c>
      <c r="K1897" s="254" t="s">
        <v>1503</v>
      </c>
      <c r="L1897" s="254" t="s">
        <v>1503</v>
      </c>
      <c r="M1897" s="254" t="s">
        <v>1503</v>
      </c>
      <c r="N1897" s="254" t="s">
        <v>1503</v>
      </c>
      <c r="O1897" s="254" t="s">
        <v>1503</v>
      </c>
      <c r="P1897" s="254" t="s">
        <v>1503</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1504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1019</v>
      </c>
      <c r="B1906" s="254" t="s">
        <v>1019</v>
      </c>
      <c r="C1906" s="254" t="s">
        <v>1019</v>
      </c>
      <c r="D1906" s="254" t="s">
        <v>1019</v>
      </c>
      <c r="E1906" s="254" t="s">
        <v>1019</v>
      </c>
      <c r="F1906" s="254" t="s">
        <v>1019</v>
      </c>
      <c r="G1906" s="254" t="s">
        <v>1019</v>
      </c>
      <c r="H1906" s="254" t="s">
        <v>1019</v>
      </c>
      <c r="I1906" s="254" t="s">
        <v>1019</v>
      </c>
      <c r="J1906" s="254" t="s">
        <v>1019</v>
      </c>
      <c r="K1906" s="254" t="s">
        <v>1019</v>
      </c>
      <c r="L1906" s="254" t="s">
        <v>1019</v>
      </c>
      <c r="M1906" s="254" t="s">
        <v>1019</v>
      </c>
      <c r="N1906" s="254" t="s">
        <v>1019</v>
      </c>
      <c r="O1906" s="254" t="s">
        <v>1019</v>
      </c>
      <c r="P1906" s="254" t="s">
        <v>1019</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1020</v>
      </c>
      <c r="B1907" s="254" t="s">
        <v>1020</v>
      </c>
      <c r="C1907" s="254" t="s">
        <v>1020</v>
      </c>
      <c r="D1907" s="254" t="s">
        <v>1020</v>
      </c>
      <c r="E1907" s="254" t="s">
        <v>1020</v>
      </c>
      <c r="F1907" s="254" t="s">
        <v>1020</v>
      </c>
      <c r="G1907" s="254" t="s">
        <v>1020</v>
      </c>
      <c r="H1907" s="254" t="s">
        <v>1020</v>
      </c>
      <c r="I1907" s="254" t="s">
        <v>1020</v>
      </c>
      <c r="J1907" s="254" t="s">
        <v>1020</v>
      </c>
      <c r="K1907" s="254" t="s">
        <v>1020</v>
      </c>
      <c r="L1907" s="254" t="s">
        <v>1020</v>
      </c>
      <c r="M1907" s="254" t="s">
        <v>1020</v>
      </c>
      <c r="N1907" s="254" t="s">
        <v>1020</v>
      </c>
      <c r="O1907" s="254" t="s">
        <v>1020</v>
      </c>
      <c r="P1907" s="254" t="s">
        <v>1020</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1505</v>
      </c>
      <c r="B1908" s="254" t="s">
        <v>1505</v>
      </c>
      <c r="C1908" s="254" t="s">
        <v>1505</v>
      </c>
      <c r="D1908" s="254" t="s">
        <v>1505</v>
      </c>
      <c r="E1908" s="254" t="s">
        <v>1505</v>
      </c>
      <c r="F1908" s="254" t="s">
        <v>1505</v>
      </c>
      <c r="G1908" s="254" t="s">
        <v>1505</v>
      </c>
      <c r="H1908" s="254" t="s">
        <v>1505</v>
      </c>
      <c r="I1908" s="254" t="s">
        <v>1505</v>
      </c>
      <c r="J1908" s="254" t="s">
        <v>1505</v>
      </c>
      <c r="K1908" s="254" t="s">
        <v>1505</v>
      </c>
      <c r="L1908" s="254" t="s">
        <v>1505</v>
      </c>
      <c r="M1908" s="254" t="s">
        <v>1505</v>
      </c>
      <c r="N1908" s="254" t="s">
        <v>1505</v>
      </c>
      <c r="O1908" s="254" t="s">
        <v>1505</v>
      </c>
      <c r="P1908" s="254" t="s">
        <v>1505</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1506</v>
      </c>
      <c r="B1909" s="254" t="s">
        <v>1506</v>
      </c>
      <c r="C1909" s="254" t="s">
        <v>1506</v>
      </c>
      <c r="D1909" s="254" t="s">
        <v>1506</v>
      </c>
      <c r="E1909" s="254" t="s">
        <v>1506</v>
      </c>
      <c r="F1909" s="254" t="s">
        <v>1506</v>
      </c>
      <c r="G1909" s="254" t="s">
        <v>1506</v>
      </c>
      <c r="H1909" s="254" t="s">
        <v>1506</v>
      </c>
      <c r="I1909" s="254" t="s">
        <v>1506</v>
      </c>
      <c r="J1909" s="254" t="s">
        <v>1506</v>
      </c>
      <c r="K1909" s="254" t="s">
        <v>1506</v>
      </c>
      <c r="L1909" s="254" t="s">
        <v>1506</v>
      </c>
      <c r="M1909" s="254" t="s">
        <v>1506</v>
      </c>
      <c r="N1909" s="254" t="s">
        <v>1506</v>
      </c>
      <c r="O1909" s="254" t="s">
        <v>1506</v>
      </c>
      <c r="P1909" s="254" t="s">
        <v>1506</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1507</v>
      </c>
      <c r="B1910" s="255" t="s">
        <v>1507</v>
      </c>
      <c r="C1910" s="255" t="s">
        <v>1507</v>
      </c>
      <c r="D1910" s="255" t="s">
        <v>1507</v>
      </c>
      <c r="E1910" s="255" t="s">
        <v>1507</v>
      </c>
      <c r="F1910" s="255" t="s">
        <v>1507</v>
      </c>
      <c r="G1910" s="255" t="s">
        <v>1507</v>
      </c>
      <c r="H1910" s="255" t="s">
        <v>1507</v>
      </c>
      <c r="I1910" s="255" t="s">
        <v>1507</v>
      </c>
      <c r="J1910" s="255" t="s">
        <v>1507</v>
      </c>
      <c r="K1910" s="255" t="s">
        <v>1507</v>
      </c>
      <c r="L1910" s="255" t="s">
        <v>1507</v>
      </c>
      <c r="M1910" s="255" t="s">
        <v>1507</v>
      </c>
      <c r="N1910" s="255" t="s">
        <v>1507</v>
      </c>
      <c r="O1910" s="255" t="s">
        <v>1507</v>
      </c>
      <c r="P1910" s="255" t="s">
        <v>1507</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1508</v>
      </c>
      <c r="B1911" s="255" t="s">
        <v>1508</v>
      </c>
      <c r="C1911" s="255" t="s">
        <v>1508</v>
      </c>
      <c r="D1911" s="255" t="s">
        <v>1508</v>
      </c>
      <c r="E1911" s="255" t="s">
        <v>1508</v>
      </c>
      <c r="F1911" s="255" t="s">
        <v>1508</v>
      </c>
      <c r="G1911" s="255" t="s">
        <v>1508</v>
      </c>
      <c r="H1911" s="255" t="s">
        <v>1508</v>
      </c>
      <c r="I1911" s="255" t="s">
        <v>1508</v>
      </c>
      <c r="J1911" s="255" t="s">
        <v>1508</v>
      </c>
      <c r="K1911" s="255" t="s">
        <v>1508</v>
      </c>
      <c r="L1911" s="255" t="s">
        <v>1508</v>
      </c>
      <c r="M1911" s="255" t="s">
        <v>1508</v>
      </c>
      <c r="N1911" s="255" t="s">
        <v>1508</v>
      </c>
      <c r="O1911" s="255" t="s">
        <v>1508</v>
      </c>
      <c r="P1911" s="255" t="s">
        <v>1508</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1509</v>
      </c>
      <c r="B1912" s="254" t="s">
        <v>1509</v>
      </c>
      <c r="C1912" s="254" t="s">
        <v>1509</v>
      </c>
      <c r="D1912" s="254" t="s">
        <v>1509</v>
      </c>
      <c r="E1912" s="254" t="s">
        <v>1509</v>
      </c>
      <c r="F1912" s="254" t="s">
        <v>1509</v>
      </c>
      <c r="G1912" s="254" t="s">
        <v>1509</v>
      </c>
      <c r="H1912" s="254" t="s">
        <v>1509</v>
      </c>
      <c r="I1912" s="254" t="s">
        <v>1509</v>
      </c>
      <c r="J1912" s="254" t="s">
        <v>1509</v>
      </c>
      <c r="K1912" s="254" t="s">
        <v>1509</v>
      </c>
      <c r="L1912" s="254" t="s">
        <v>1509</v>
      </c>
      <c r="M1912" s="254" t="s">
        <v>1509</v>
      </c>
      <c r="N1912" s="254" t="s">
        <v>1509</v>
      </c>
      <c r="O1912" s="254" t="s">
        <v>1509</v>
      </c>
      <c r="P1912" s="254" t="s">
        <v>1509</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1510</v>
      </c>
      <c r="B1915" s="254" t="s">
        <v>1510</v>
      </c>
      <c r="C1915" s="254" t="s">
        <v>1510</v>
      </c>
      <c r="D1915" s="254" t="s">
        <v>1510</v>
      </c>
      <c r="E1915" s="254" t="s">
        <v>1510</v>
      </c>
      <c r="F1915" s="254" t="s">
        <v>1510</v>
      </c>
      <c r="G1915" s="254" t="s">
        <v>1510</v>
      </c>
      <c r="H1915" s="254" t="s">
        <v>1510</v>
      </c>
      <c r="I1915" s="254" t="s">
        <v>1510</v>
      </c>
      <c r="J1915" s="254" t="s">
        <v>1510</v>
      </c>
      <c r="K1915" s="254" t="s">
        <v>1510</v>
      </c>
      <c r="L1915" s="254" t="s">
        <v>1510</v>
      </c>
      <c r="M1915" s="254" t="s">
        <v>1510</v>
      </c>
      <c r="N1915" s="254" t="s">
        <v>1510</v>
      </c>
      <c r="O1915" s="254" t="s">
        <v>1510</v>
      </c>
      <c r="P1915" s="254" t="s">
        <v>1510</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1511</v>
      </c>
      <c r="B1916" s="254" t="s">
        <v>1511</v>
      </c>
      <c r="C1916" s="254" t="s">
        <v>1511</v>
      </c>
      <c r="D1916" s="254" t="s">
        <v>1511</v>
      </c>
      <c r="E1916" s="254" t="s">
        <v>1511</v>
      </c>
      <c r="F1916" s="254" t="s">
        <v>1511</v>
      </c>
      <c r="G1916" s="254" t="s">
        <v>1511</v>
      </c>
      <c r="H1916" s="254" t="s">
        <v>1511</v>
      </c>
      <c r="I1916" s="254" t="s">
        <v>1511</v>
      </c>
      <c r="J1916" s="254" t="s">
        <v>1511</v>
      </c>
      <c r="K1916" s="254" t="s">
        <v>1511</v>
      </c>
      <c r="L1916" s="254" t="s">
        <v>1511</v>
      </c>
      <c r="M1916" s="254" t="s">
        <v>1511</v>
      </c>
      <c r="N1916" s="254" t="s">
        <v>1511</v>
      </c>
      <c r="O1916" s="254" t="s">
        <v>1511</v>
      </c>
      <c r="P1916" s="254" t="s">
        <v>1511</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1512</v>
      </c>
      <c r="B1917" s="254" t="s">
        <v>1512</v>
      </c>
      <c r="C1917" s="254" t="s">
        <v>1512</v>
      </c>
      <c r="D1917" s="254" t="s">
        <v>1512</v>
      </c>
      <c r="E1917" s="254" t="s">
        <v>1512</v>
      </c>
      <c r="F1917" s="254" t="s">
        <v>1512</v>
      </c>
      <c r="G1917" s="254" t="s">
        <v>1512</v>
      </c>
      <c r="H1917" s="254" t="s">
        <v>1512</v>
      </c>
      <c r="I1917" s="254" t="s">
        <v>1512</v>
      </c>
      <c r="J1917" s="254" t="s">
        <v>1512</v>
      </c>
      <c r="K1917" s="254" t="s">
        <v>1512</v>
      </c>
      <c r="L1917" s="254" t="s">
        <v>1512</v>
      </c>
      <c r="M1917" s="254" t="s">
        <v>1512</v>
      </c>
      <c r="N1917" s="254" t="s">
        <v>1512</v>
      </c>
      <c r="O1917" s="254" t="s">
        <v>1512</v>
      </c>
      <c r="P1917" s="254" t="s">
        <v>1512</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1513</v>
      </c>
      <c r="B1918" s="254" t="s">
        <v>1513</v>
      </c>
      <c r="C1918" s="254" t="s">
        <v>1513</v>
      </c>
      <c r="D1918" s="254" t="s">
        <v>1513</v>
      </c>
      <c r="E1918" s="254" t="s">
        <v>1513</v>
      </c>
      <c r="F1918" s="254" t="s">
        <v>1513</v>
      </c>
      <c r="G1918" s="254" t="s">
        <v>1513</v>
      </c>
      <c r="H1918" s="254" t="s">
        <v>1513</v>
      </c>
      <c r="I1918" s="254" t="s">
        <v>1513</v>
      </c>
      <c r="J1918" s="254" t="s">
        <v>1513</v>
      </c>
      <c r="K1918" s="254" t="s">
        <v>1513</v>
      </c>
      <c r="L1918" s="254" t="s">
        <v>1513</v>
      </c>
      <c r="M1918" s="254" t="s">
        <v>1513</v>
      </c>
      <c r="N1918" s="254" t="s">
        <v>1513</v>
      </c>
      <c r="O1918" s="254" t="s">
        <v>1513</v>
      </c>
      <c r="P1918" s="254" t="s">
        <v>1513</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1514</v>
      </c>
      <c r="B1919" s="254" t="s">
        <v>1514</v>
      </c>
      <c r="C1919" s="254" t="s">
        <v>1514</v>
      </c>
      <c r="D1919" s="254" t="s">
        <v>1514</v>
      </c>
      <c r="E1919" s="254" t="s">
        <v>1514</v>
      </c>
      <c r="F1919" s="254" t="s">
        <v>1514</v>
      </c>
      <c r="G1919" s="254" t="s">
        <v>1514</v>
      </c>
      <c r="H1919" s="254" t="s">
        <v>1514</v>
      </c>
      <c r="I1919" s="254" t="s">
        <v>1514</v>
      </c>
      <c r="J1919" s="254" t="s">
        <v>1514</v>
      </c>
      <c r="K1919" s="254" t="s">
        <v>1514</v>
      </c>
      <c r="L1919" s="254" t="s">
        <v>1514</v>
      </c>
      <c r="M1919" s="254" t="s">
        <v>1514</v>
      </c>
      <c r="N1919" s="254" t="s">
        <v>1514</v>
      </c>
      <c r="O1919" s="254" t="s">
        <v>1514</v>
      </c>
      <c r="P1919" s="254" t="s">
        <v>1514</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1515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1019</v>
      </c>
      <c r="B1928" s="254" t="s">
        <v>1019</v>
      </c>
      <c r="C1928" s="254" t="s">
        <v>1019</v>
      </c>
      <c r="D1928" s="254" t="s">
        <v>1019</v>
      </c>
      <c r="E1928" s="254" t="s">
        <v>1019</v>
      </c>
      <c r="F1928" s="254" t="s">
        <v>1019</v>
      </c>
      <c r="G1928" s="254" t="s">
        <v>1019</v>
      </c>
      <c r="H1928" s="254" t="s">
        <v>1019</v>
      </c>
      <c r="I1928" s="254" t="s">
        <v>1019</v>
      </c>
      <c r="J1928" s="254" t="s">
        <v>1019</v>
      </c>
      <c r="K1928" s="254" t="s">
        <v>1019</v>
      </c>
      <c r="L1928" s="254" t="s">
        <v>1019</v>
      </c>
      <c r="M1928" s="254" t="s">
        <v>1019</v>
      </c>
      <c r="N1928" s="254" t="s">
        <v>1019</v>
      </c>
      <c r="O1928" s="254" t="s">
        <v>1019</v>
      </c>
      <c r="P1928" s="254" t="s">
        <v>1019</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1020</v>
      </c>
      <c r="B1929" s="254" t="s">
        <v>1020</v>
      </c>
      <c r="C1929" s="254" t="s">
        <v>1020</v>
      </c>
      <c r="D1929" s="254" t="s">
        <v>1020</v>
      </c>
      <c r="E1929" s="254" t="s">
        <v>1020</v>
      </c>
      <c r="F1929" s="254" t="s">
        <v>1020</v>
      </c>
      <c r="G1929" s="254" t="s">
        <v>1020</v>
      </c>
      <c r="H1929" s="254" t="s">
        <v>1020</v>
      </c>
      <c r="I1929" s="254" t="s">
        <v>1020</v>
      </c>
      <c r="J1929" s="254" t="s">
        <v>1020</v>
      </c>
      <c r="K1929" s="254" t="s">
        <v>1020</v>
      </c>
      <c r="L1929" s="254" t="s">
        <v>1020</v>
      </c>
      <c r="M1929" s="254" t="s">
        <v>1020</v>
      </c>
      <c r="N1929" s="254" t="s">
        <v>1020</v>
      </c>
      <c r="O1929" s="254" t="s">
        <v>1020</v>
      </c>
      <c r="P1929" s="254" t="s">
        <v>1020</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1516</v>
      </c>
      <c r="B1930" s="254" t="s">
        <v>1516</v>
      </c>
      <c r="C1930" s="254" t="s">
        <v>1516</v>
      </c>
      <c r="D1930" s="254" t="s">
        <v>1516</v>
      </c>
      <c r="E1930" s="254" t="s">
        <v>1516</v>
      </c>
      <c r="F1930" s="254" t="s">
        <v>1516</v>
      </c>
      <c r="G1930" s="254" t="s">
        <v>1516</v>
      </c>
      <c r="H1930" s="254" t="s">
        <v>1516</v>
      </c>
      <c r="I1930" s="254" t="s">
        <v>1516</v>
      </c>
      <c r="J1930" s="254" t="s">
        <v>1516</v>
      </c>
      <c r="K1930" s="254" t="s">
        <v>1516</v>
      </c>
      <c r="L1930" s="254" t="s">
        <v>1516</v>
      </c>
      <c r="M1930" s="254" t="s">
        <v>1516</v>
      </c>
      <c r="N1930" s="254" t="s">
        <v>1516</v>
      </c>
      <c r="O1930" s="254" t="s">
        <v>1516</v>
      </c>
      <c r="P1930" s="254" t="s">
        <v>1516</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1517</v>
      </c>
      <c r="B1931" s="254" t="s">
        <v>1517</v>
      </c>
      <c r="C1931" s="254" t="s">
        <v>1517</v>
      </c>
      <c r="D1931" s="254" t="s">
        <v>1517</v>
      </c>
      <c r="E1931" s="254" t="s">
        <v>1517</v>
      </c>
      <c r="F1931" s="254" t="s">
        <v>1517</v>
      </c>
      <c r="G1931" s="254" t="s">
        <v>1517</v>
      </c>
      <c r="H1931" s="254" t="s">
        <v>1517</v>
      </c>
      <c r="I1931" s="254" t="s">
        <v>1517</v>
      </c>
      <c r="J1931" s="254" t="s">
        <v>1517</v>
      </c>
      <c r="K1931" s="254" t="s">
        <v>1517</v>
      </c>
      <c r="L1931" s="254" t="s">
        <v>1517</v>
      </c>
      <c r="M1931" s="254" t="s">
        <v>1517</v>
      </c>
      <c r="N1931" s="254" t="s">
        <v>1517</v>
      </c>
      <c r="O1931" s="254" t="s">
        <v>1517</v>
      </c>
      <c r="P1931" s="254" t="s">
        <v>1517</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1518</v>
      </c>
      <c r="B1932" s="255" t="s">
        <v>1518</v>
      </c>
      <c r="C1932" s="255" t="s">
        <v>1518</v>
      </c>
      <c r="D1932" s="255" t="s">
        <v>1518</v>
      </c>
      <c r="E1932" s="255" t="s">
        <v>1518</v>
      </c>
      <c r="F1932" s="255" t="s">
        <v>1518</v>
      </c>
      <c r="G1932" s="255" t="s">
        <v>1518</v>
      </c>
      <c r="H1932" s="255" t="s">
        <v>1518</v>
      </c>
      <c r="I1932" s="255" t="s">
        <v>1518</v>
      </c>
      <c r="J1932" s="255" t="s">
        <v>1518</v>
      </c>
      <c r="K1932" s="255" t="s">
        <v>1518</v>
      </c>
      <c r="L1932" s="255" t="s">
        <v>1518</v>
      </c>
      <c r="M1932" s="255" t="s">
        <v>1518</v>
      </c>
      <c r="N1932" s="255" t="s">
        <v>1518</v>
      </c>
      <c r="O1932" s="255" t="s">
        <v>1518</v>
      </c>
      <c r="P1932" s="255" t="s">
        <v>1518</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1519</v>
      </c>
      <c r="B1933" s="255" t="s">
        <v>1519</v>
      </c>
      <c r="C1933" s="255" t="s">
        <v>1519</v>
      </c>
      <c r="D1933" s="255" t="s">
        <v>1519</v>
      </c>
      <c r="E1933" s="255" t="s">
        <v>1519</v>
      </c>
      <c r="F1933" s="255" t="s">
        <v>1519</v>
      </c>
      <c r="G1933" s="255" t="s">
        <v>1519</v>
      </c>
      <c r="H1933" s="255" t="s">
        <v>1519</v>
      </c>
      <c r="I1933" s="255" t="s">
        <v>1519</v>
      </c>
      <c r="J1933" s="255" t="s">
        <v>1519</v>
      </c>
      <c r="K1933" s="255" t="s">
        <v>1519</v>
      </c>
      <c r="L1933" s="255" t="s">
        <v>1519</v>
      </c>
      <c r="M1933" s="255" t="s">
        <v>1519</v>
      </c>
      <c r="N1933" s="255" t="s">
        <v>1519</v>
      </c>
      <c r="O1933" s="255" t="s">
        <v>1519</v>
      </c>
      <c r="P1933" s="255" t="s">
        <v>1519</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1520</v>
      </c>
      <c r="B1934" s="254" t="s">
        <v>1520</v>
      </c>
      <c r="C1934" s="254" t="s">
        <v>1520</v>
      </c>
      <c r="D1934" s="254" t="s">
        <v>1520</v>
      </c>
      <c r="E1934" s="254" t="s">
        <v>1520</v>
      </c>
      <c r="F1934" s="254" t="s">
        <v>1520</v>
      </c>
      <c r="G1934" s="254" t="s">
        <v>1520</v>
      </c>
      <c r="H1934" s="254" t="s">
        <v>1520</v>
      </c>
      <c r="I1934" s="254" t="s">
        <v>1520</v>
      </c>
      <c r="J1934" s="254" t="s">
        <v>1520</v>
      </c>
      <c r="K1934" s="254" t="s">
        <v>1520</v>
      </c>
      <c r="L1934" s="254" t="s">
        <v>1520</v>
      </c>
      <c r="M1934" s="254" t="s">
        <v>1520</v>
      </c>
      <c r="N1934" s="254" t="s">
        <v>1520</v>
      </c>
      <c r="O1934" s="254" t="s">
        <v>1520</v>
      </c>
      <c r="P1934" s="254" t="s">
        <v>1520</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1521</v>
      </c>
      <c r="B1935" s="254" t="s">
        <v>1521</v>
      </c>
      <c r="C1935" s="254" t="s">
        <v>1521</v>
      </c>
      <c r="D1935" s="254" t="s">
        <v>1521</v>
      </c>
      <c r="E1935" s="254" t="s">
        <v>1521</v>
      </c>
      <c r="F1935" s="254" t="s">
        <v>1521</v>
      </c>
      <c r="G1935" s="254" t="s">
        <v>1521</v>
      </c>
      <c r="H1935" s="254" t="s">
        <v>1521</v>
      </c>
      <c r="I1935" s="254" t="s">
        <v>1521</v>
      </c>
      <c r="J1935" s="254" t="s">
        <v>1521</v>
      </c>
      <c r="K1935" s="254" t="s">
        <v>1521</v>
      </c>
      <c r="L1935" s="254" t="s">
        <v>1521</v>
      </c>
      <c r="M1935" s="254" t="s">
        <v>1521</v>
      </c>
      <c r="N1935" s="254" t="s">
        <v>1521</v>
      </c>
      <c r="O1935" s="254" t="s">
        <v>1521</v>
      </c>
      <c r="P1935" s="254" t="s">
        <v>1521</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1522</v>
      </c>
      <c r="B1936" s="254" t="s">
        <v>1522</v>
      </c>
      <c r="C1936" s="254" t="s">
        <v>1522</v>
      </c>
      <c r="D1936" s="254" t="s">
        <v>1522</v>
      </c>
      <c r="E1936" s="254" t="s">
        <v>1522</v>
      </c>
      <c r="F1936" s="254" t="s">
        <v>1522</v>
      </c>
      <c r="G1936" s="254" t="s">
        <v>1522</v>
      </c>
      <c r="H1936" s="254" t="s">
        <v>1522</v>
      </c>
      <c r="I1936" s="254" t="s">
        <v>1522</v>
      </c>
      <c r="J1936" s="254" t="s">
        <v>1522</v>
      </c>
      <c r="K1936" s="254" t="s">
        <v>1522</v>
      </c>
      <c r="L1936" s="254" t="s">
        <v>1522</v>
      </c>
      <c r="M1936" s="254" t="s">
        <v>1522</v>
      </c>
      <c r="N1936" s="254" t="s">
        <v>1522</v>
      </c>
      <c r="O1936" s="254" t="s">
        <v>1522</v>
      </c>
      <c r="P1936" s="254" t="s">
        <v>1522</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1523</v>
      </c>
      <c r="B1937" s="254" t="s">
        <v>1523</v>
      </c>
      <c r="C1937" s="254" t="s">
        <v>1523</v>
      </c>
      <c r="D1937" s="254" t="s">
        <v>1523</v>
      </c>
      <c r="E1937" s="254" t="s">
        <v>1523</v>
      </c>
      <c r="F1937" s="254" t="s">
        <v>1523</v>
      </c>
      <c r="G1937" s="254" t="s">
        <v>1523</v>
      </c>
      <c r="H1937" s="254" t="s">
        <v>1523</v>
      </c>
      <c r="I1937" s="254" t="s">
        <v>1523</v>
      </c>
      <c r="J1937" s="254" t="s">
        <v>1523</v>
      </c>
      <c r="K1937" s="254" t="s">
        <v>1523</v>
      </c>
      <c r="L1937" s="254" t="s">
        <v>1523</v>
      </c>
      <c r="M1937" s="254" t="s">
        <v>1523</v>
      </c>
      <c r="N1937" s="254" t="s">
        <v>1523</v>
      </c>
      <c r="O1937" s="254" t="s">
        <v>1523</v>
      </c>
      <c r="P1937" s="254" t="s">
        <v>1523</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1524</v>
      </c>
      <c r="B1938" s="254"/>
      <c r="C1938" s="254"/>
      <c r="D1938" s="254"/>
      <c r="E1938" s="254"/>
      <c r="F1938" s="254"/>
      <c r="G1938" s="254"/>
      <c r="H1938" s="254"/>
      <c r="I1938" s="254"/>
      <c r="J1938" s="254"/>
      <c r="K1938" s="254"/>
      <c r="L1938" s="254"/>
      <c r="M1938" s="254"/>
      <c r="N1938" s="254"/>
      <c r="O1938" s="254"/>
      <c r="P1938" s="254"/>
      <c r="Q1938" s="52">
        <v>2</v>
      </c>
      <c r="R1938" s="256"/>
      <c r="S1938" s="256"/>
      <c r="T1938" s="256"/>
      <c r="U1938" s="256"/>
      <c r="V1938" s="256"/>
      <c r="W1938" s="256"/>
      <c r="X1938" s="256"/>
      <c r="Y1938" s="256"/>
      <c r="Z1938" s="256"/>
      <c r="AA1938" s="256"/>
      <c r="AB1938" s="256"/>
      <c r="AC1938" s="256"/>
      <c r="AD1938" s="256"/>
      <c r="AE1938" s="256"/>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1525</v>
      </c>
      <c r="B1939" s="255" t="s">
        <v>1525</v>
      </c>
      <c r="C1939" s="255" t="s">
        <v>1525</v>
      </c>
      <c r="D1939" s="255" t="s">
        <v>1525</v>
      </c>
      <c r="E1939" s="255" t="s">
        <v>1525</v>
      </c>
      <c r="F1939" s="255" t="s">
        <v>1525</v>
      </c>
      <c r="G1939" s="255" t="s">
        <v>1525</v>
      </c>
      <c r="H1939" s="255" t="s">
        <v>1525</v>
      </c>
      <c r="I1939" s="255" t="s">
        <v>1525</v>
      </c>
      <c r="J1939" s="255" t="s">
        <v>1525</v>
      </c>
      <c r="K1939" s="255" t="s">
        <v>1525</v>
      </c>
      <c r="L1939" s="255" t="s">
        <v>1525</v>
      </c>
      <c r="M1939" s="255" t="s">
        <v>1525</v>
      </c>
      <c r="N1939" s="255" t="s">
        <v>1525</v>
      </c>
      <c r="O1939" s="255" t="s">
        <v>1525</v>
      </c>
      <c r="P1939" s="255" t="s">
        <v>1525</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1526</v>
      </c>
      <c r="B1940" s="255" t="s">
        <v>1526</v>
      </c>
      <c r="C1940" s="255" t="s">
        <v>1526</v>
      </c>
      <c r="D1940" s="255" t="s">
        <v>1526</v>
      </c>
      <c r="E1940" s="255" t="s">
        <v>1526</v>
      </c>
      <c r="F1940" s="255" t="s">
        <v>1526</v>
      </c>
      <c r="G1940" s="255" t="s">
        <v>1526</v>
      </c>
      <c r="H1940" s="255" t="s">
        <v>1526</v>
      </c>
      <c r="I1940" s="255" t="s">
        <v>1526</v>
      </c>
      <c r="J1940" s="255" t="s">
        <v>1526</v>
      </c>
      <c r="K1940" s="255" t="s">
        <v>1526</v>
      </c>
      <c r="L1940" s="255" t="s">
        <v>1526</v>
      </c>
      <c r="M1940" s="255" t="s">
        <v>1526</v>
      </c>
      <c r="N1940" s="255" t="s">
        <v>1526</v>
      </c>
      <c r="O1940" s="255" t="s">
        <v>1526</v>
      </c>
      <c r="P1940" s="255" t="s">
        <v>1526</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1527</v>
      </c>
      <c r="B1941" s="254" t="s">
        <v>1527</v>
      </c>
      <c r="C1941" s="254" t="s">
        <v>1527</v>
      </c>
      <c r="D1941" s="254" t="s">
        <v>1527</v>
      </c>
      <c r="E1941" s="254" t="s">
        <v>1527</v>
      </c>
      <c r="F1941" s="254" t="s">
        <v>1527</v>
      </c>
      <c r="G1941" s="254" t="s">
        <v>1527</v>
      </c>
      <c r="H1941" s="254" t="s">
        <v>1527</v>
      </c>
      <c r="I1941" s="254" t="s">
        <v>1527</v>
      </c>
      <c r="J1941" s="254" t="s">
        <v>1527</v>
      </c>
      <c r="K1941" s="254" t="s">
        <v>1527</v>
      </c>
      <c r="L1941" s="254" t="s">
        <v>1527</v>
      </c>
      <c r="M1941" s="254" t="s">
        <v>1527</v>
      </c>
      <c r="N1941" s="254" t="s">
        <v>1527</v>
      </c>
      <c r="O1941" s="254" t="s">
        <v>1527</v>
      </c>
      <c r="P1941" s="254" t="s">
        <v>1527</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1528</v>
      </c>
      <c r="B1942" s="254" t="s">
        <v>1528</v>
      </c>
      <c r="C1942" s="254" t="s">
        <v>1528</v>
      </c>
      <c r="D1942" s="254" t="s">
        <v>1528</v>
      </c>
      <c r="E1942" s="254" t="s">
        <v>1528</v>
      </c>
      <c r="F1942" s="254" t="s">
        <v>1528</v>
      </c>
      <c r="G1942" s="254" t="s">
        <v>1528</v>
      </c>
      <c r="H1942" s="254" t="s">
        <v>1528</v>
      </c>
      <c r="I1942" s="254" t="s">
        <v>1528</v>
      </c>
      <c r="J1942" s="254" t="s">
        <v>1528</v>
      </c>
      <c r="K1942" s="254" t="s">
        <v>1528</v>
      </c>
      <c r="L1942" s="254" t="s">
        <v>1528</v>
      </c>
      <c r="M1942" s="254" t="s">
        <v>1528</v>
      </c>
      <c r="N1942" s="254" t="s">
        <v>1528</v>
      </c>
      <c r="O1942" s="254" t="s">
        <v>1528</v>
      </c>
      <c r="P1942" s="254" t="s">
        <v>1528</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1529</v>
      </c>
      <c r="B1943" s="254" t="s">
        <v>1529</v>
      </c>
      <c r="C1943" s="254" t="s">
        <v>1529</v>
      </c>
      <c r="D1943" s="254" t="s">
        <v>1529</v>
      </c>
      <c r="E1943" s="254" t="s">
        <v>1529</v>
      </c>
      <c r="F1943" s="254" t="s">
        <v>1529</v>
      </c>
      <c r="G1943" s="254" t="s">
        <v>1529</v>
      </c>
      <c r="H1943" s="254" t="s">
        <v>1529</v>
      </c>
      <c r="I1943" s="254" t="s">
        <v>1529</v>
      </c>
      <c r="J1943" s="254" t="s">
        <v>1529</v>
      </c>
      <c r="K1943" s="254" t="s">
        <v>1529</v>
      </c>
      <c r="L1943" s="254" t="s">
        <v>1529</v>
      </c>
      <c r="M1943" s="254" t="s">
        <v>1529</v>
      </c>
      <c r="N1943" s="254" t="s">
        <v>1529</v>
      </c>
      <c r="O1943" s="254" t="s">
        <v>1529</v>
      </c>
      <c r="P1943" s="254" t="s">
        <v>1529</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1441</v>
      </c>
      <c r="B1946" s="254" t="s">
        <v>1441</v>
      </c>
      <c r="C1946" s="254" t="s">
        <v>1441</v>
      </c>
      <c r="D1946" s="254" t="s">
        <v>1441</v>
      </c>
      <c r="E1946" s="254" t="s">
        <v>1441</v>
      </c>
      <c r="F1946" s="254" t="s">
        <v>1441</v>
      </c>
      <c r="G1946" s="254" t="s">
        <v>1441</v>
      </c>
      <c r="H1946" s="254" t="s">
        <v>1441</v>
      </c>
      <c r="I1946" s="254" t="s">
        <v>1441</v>
      </c>
      <c r="J1946" s="254" t="s">
        <v>1441</v>
      </c>
      <c r="K1946" s="254" t="s">
        <v>1441</v>
      </c>
      <c r="L1946" s="254" t="s">
        <v>1441</v>
      </c>
      <c r="M1946" s="254" t="s">
        <v>1441</v>
      </c>
      <c r="N1946" s="254" t="s">
        <v>1441</v>
      </c>
      <c r="O1946" s="254" t="s">
        <v>1441</v>
      </c>
      <c r="P1946" s="254" t="s">
        <v>1441</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1442</v>
      </c>
      <c r="B1947" s="254" t="s">
        <v>1442</v>
      </c>
      <c r="C1947" s="254" t="s">
        <v>1442</v>
      </c>
      <c r="D1947" s="254" t="s">
        <v>1442</v>
      </c>
      <c r="E1947" s="254" t="s">
        <v>1442</v>
      </c>
      <c r="F1947" s="254" t="s">
        <v>1442</v>
      </c>
      <c r="G1947" s="254" t="s">
        <v>1442</v>
      </c>
      <c r="H1947" s="254" t="s">
        <v>1442</v>
      </c>
      <c r="I1947" s="254" t="s">
        <v>1442</v>
      </c>
      <c r="J1947" s="254" t="s">
        <v>1442</v>
      </c>
      <c r="K1947" s="254" t="s">
        <v>1442</v>
      </c>
      <c r="L1947" s="254" t="s">
        <v>1442</v>
      </c>
      <c r="M1947" s="254" t="s">
        <v>1442</v>
      </c>
      <c r="N1947" s="254" t="s">
        <v>1442</v>
      </c>
      <c r="O1947" s="254" t="s">
        <v>1442</v>
      </c>
      <c r="P1947" s="254" t="s">
        <v>1442</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1443</v>
      </c>
      <c r="B1948" s="254" t="s">
        <v>1443</v>
      </c>
      <c r="C1948" s="254" t="s">
        <v>1443</v>
      </c>
      <c r="D1948" s="254" t="s">
        <v>1443</v>
      </c>
      <c r="E1948" s="254" t="s">
        <v>1443</v>
      </c>
      <c r="F1948" s="254" t="s">
        <v>1443</v>
      </c>
      <c r="G1948" s="254" t="s">
        <v>1443</v>
      </c>
      <c r="H1948" s="254" t="s">
        <v>1443</v>
      </c>
      <c r="I1948" s="254" t="s">
        <v>1443</v>
      </c>
      <c r="J1948" s="254" t="s">
        <v>1443</v>
      </c>
      <c r="K1948" s="254" t="s">
        <v>1443</v>
      </c>
      <c r="L1948" s="254" t="s">
        <v>1443</v>
      </c>
      <c r="M1948" s="254" t="s">
        <v>1443</v>
      </c>
      <c r="N1948" s="254" t="s">
        <v>1443</v>
      </c>
      <c r="O1948" s="254" t="s">
        <v>1443</v>
      </c>
      <c r="P1948" s="254" t="s">
        <v>1443</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1444</v>
      </c>
      <c r="B1949" s="254" t="s">
        <v>1444</v>
      </c>
      <c r="C1949" s="254" t="s">
        <v>1444</v>
      </c>
      <c r="D1949" s="254" t="s">
        <v>1444</v>
      </c>
      <c r="E1949" s="254" t="s">
        <v>1444</v>
      </c>
      <c r="F1949" s="254" t="s">
        <v>1444</v>
      </c>
      <c r="G1949" s="254" t="s">
        <v>1444</v>
      </c>
      <c r="H1949" s="254" t="s">
        <v>1444</v>
      </c>
      <c r="I1949" s="254" t="s">
        <v>1444</v>
      </c>
      <c r="J1949" s="254" t="s">
        <v>1444</v>
      </c>
      <c r="K1949" s="254" t="s">
        <v>1444</v>
      </c>
      <c r="L1949" s="254" t="s">
        <v>1444</v>
      </c>
      <c r="M1949" s="254" t="s">
        <v>1444</v>
      </c>
      <c r="N1949" s="254" t="s">
        <v>1444</v>
      </c>
      <c r="O1949" s="254" t="s">
        <v>1444</v>
      </c>
      <c r="P1949" s="254" t="s">
        <v>1444</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1530</v>
      </c>
      <c r="B1950" s="254" t="s">
        <v>1530</v>
      </c>
      <c r="C1950" s="254" t="s">
        <v>1530</v>
      </c>
      <c r="D1950" s="254" t="s">
        <v>1530</v>
      </c>
      <c r="E1950" s="254" t="s">
        <v>1530</v>
      </c>
      <c r="F1950" s="254" t="s">
        <v>1530</v>
      </c>
      <c r="G1950" s="254" t="s">
        <v>1530</v>
      </c>
      <c r="H1950" s="254" t="s">
        <v>1530</v>
      </c>
      <c r="I1950" s="254" t="s">
        <v>1530</v>
      </c>
      <c r="J1950" s="254" t="s">
        <v>1530</v>
      </c>
      <c r="K1950" s="254" t="s">
        <v>1530</v>
      </c>
      <c r="L1950" s="254" t="s">
        <v>1530</v>
      </c>
      <c r="M1950" s="254" t="s">
        <v>1530</v>
      </c>
      <c r="N1950" s="254" t="s">
        <v>1530</v>
      </c>
      <c r="O1950" s="254" t="s">
        <v>1530</v>
      </c>
      <c r="P1950" s="254" t="s">
        <v>1530</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1531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7</v>
      </c>
      <c r="AH1958" s="261"/>
      <c r="AI1958" s="261"/>
      <c r="AJ1958" s="261"/>
      <c r="AK1958" s="261"/>
      <c r="AL1958" s="261"/>
      <c r="AM1958" s="261"/>
      <c r="AN1958" s="261"/>
      <c r="AO1958" s="261"/>
      <c r="AP1958" s="261"/>
      <c r="AQ1958" s="261"/>
      <c r="AR1958" s="261"/>
      <c r="AS1958" s="261"/>
      <c r="AT1958" s="261"/>
    </row>
    <row r="1959" spans="1:46" ht="262.95" customHeight="1" x14ac:dyDescent="0.25">
      <c r="A1959" s="254" t="s">
        <v>1532</v>
      </c>
      <c r="B1959" s="254" t="s">
        <v>1425</v>
      </c>
      <c r="C1959" s="254" t="s">
        <v>1425</v>
      </c>
      <c r="D1959" s="254" t="s">
        <v>1425</v>
      </c>
      <c r="E1959" s="254" t="s">
        <v>1425</v>
      </c>
      <c r="F1959" s="254" t="s">
        <v>1425</v>
      </c>
      <c r="G1959" s="254" t="s">
        <v>1425</v>
      </c>
      <c r="H1959" s="254" t="s">
        <v>1425</v>
      </c>
      <c r="I1959" s="254" t="s">
        <v>1425</v>
      </c>
      <c r="J1959" s="254" t="s">
        <v>1425</v>
      </c>
      <c r="K1959" s="254" t="s">
        <v>1425</v>
      </c>
      <c r="L1959" s="254" t="s">
        <v>1425</v>
      </c>
      <c r="M1959" s="254" t="s">
        <v>1425</v>
      </c>
      <c r="N1959" s="254" t="s">
        <v>1425</v>
      </c>
      <c r="O1959" s="254" t="s">
        <v>1425</v>
      </c>
      <c r="P1959" s="254" t="s">
        <v>1425</v>
      </c>
      <c r="Q1959" s="52">
        <v>2</v>
      </c>
      <c r="R1959" s="264" t="s">
        <v>1533</v>
      </c>
      <c r="S1959" s="264"/>
      <c r="T1959" s="264"/>
      <c r="U1959" s="264"/>
      <c r="V1959" s="264"/>
      <c r="W1959" s="264"/>
      <c r="X1959" s="264"/>
      <c r="Y1959" s="264"/>
      <c r="Z1959" s="264"/>
      <c r="AA1959" s="264"/>
      <c r="AB1959" s="264"/>
      <c r="AC1959" s="264"/>
      <c r="AD1959" s="264"/>
      <c r="AE1959" s="264"/>
      <c r="AF1959" s="52">
        <v>2</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1426</v>
      </c>
      <c r="B1960" s="254" t="s">
        <v>1426</v>
      </c>
      <c r="C1960" s="254" t="s">
        <v>1426</v>
      </c>
      <c r="D1960" s="254" t="s">
        <v>1426</v>
      </c>
      <c r="E1960" s="254" t="s">
        <v>1426</v>
      </c>
      <c r="F1960" s="254" t="s">
        <v>1426</v>
      </c>
      <c r="G1960" s="254" t="s">
        <v>1426</v>
      </c>
      <c r="H1960" s="254" t="s">
        <v>1426</v>
      </c>
      <c r="I1960" s="254" t="s">
        <v>1426</v>
      </c>
      <c r="J1960" s="254" t="s">
        <v>1426</v>
      </c>
      <c r="K1960" s="254" t="s">
        <v>1426</v>
      </c>
      <c r="L1960" s="254" t="s">
        <v>1426</v>
      </c>
      <c r="M1960" s="254" t="s">
        <v>1426</v>
      </c>
      <c r="N1960" s="254" t="s">
        <v>1426</v>
      </c>
      <c r="O1960" s="254" t="s">
        <v>1426</v>
      </c>
      <c r="P1960" s="254" t="s">
        <v>1426</v>
      </c>
      <c r="Q1960" s="52">
        <v>2</v>
      </c>
      <c r="R1960" s="256"/>
      <c r="S1960" s="256"/>
      <c r="T1960" s="256"/>
      <c r="U1960" s="256"/>
      <c r="V1960" s="256"/>
      <c r="W1960" s="256"/>
      <c r="X1960" s="256"/>
      <c r="Y1960" s="256"/>
      <c r="Z1960" s="256"/>
      <c r="AA1960" s="256"/>
      <c r="AB1960" s="256"/>
      <c r="AC1960" s="256"/>
      <c r="AD1960" s="256"/>
      <c r="AE1960" s="256"/>
      <c r="AF1960" s="52">
        <v>2</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1534</v>
      </c>
      <c r="B1961" s="254" t="s">
        <v>1427</v>
      </c>
      <c r="C1961" s="254" t="s">
        <v>1427</v>
      </c>
      <c r="D1961" s="254" t="s">
        <v>1427</v>
      </c>
      <c r="E1961" s="254" t="s">
        <v>1427</v>
      </c>
      <c r="F1961" s="254" t="s">
        <v>1427</v>
      </c>
      <c r="G1961" s="254" t="s">
        <v>1427</v>
      </c>
      <c r="H1961" s="254" t="s">
        <v>1427</v>
      </c>
      <c r="I1961" s="254" t="s">
        <v>1427</v>
      </c>
      <c r="J1961" s="254" t="s">
        <v>1427</v>
      </c>
      <c r="K1961" s="254" t="s">
        <v>1427</v>
      </c>
      <c r="L1961" s="254" t="s">
        <v>1427</v>
      </c>
      <c r="M1961" s="254" t="s">
        <v>1427</v>
      </c>
      <c r="N1961" s="254" t="s">
        <v>1427</v>
      </c>
      <c r="O1961" s="254" t="s">
        <v>1427</v>
      </c>
      <c r="P1961" s="254" t="s">
        <v>1427</v>
      </c>
      <c r="Q1961" s="52">
        <v>2</v>
      </c>
      <c r="R1961" s="256"/>
      <c r="S1961" s="256"/>
      <c r="T1961" s="256"/>
      <c r="U1961" s="256"/>
      <c r="V1961" s="256"/>
      <c r="W1961" s="256"/>
      <c r="X1961" s="256"/>
      <c r="Y1961" s="256"/>
      <c r="Z1961" s="256"/>
      <c r="AA1961" s="256"/>
      <c r="AB1961" s="256"/>
      <c r="AC1961" s="256"/>
      <c r="AD1961" s="256"/>
      <c r="AE1961" s="256"/>
      <c r="AF1961" s="52">
        <v>2</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1535</v>
      </c>
      <c r="B1962" s="254" t="s">
        <v>1535</v>
      </c>
      <c r="C1962" s="254" t="s">
        <v>1535</v>
      </c>
      <c r="D1962" s="254" t="s">
        <v>1535</v>
      </c>
      <c r="E1962" s="254" t="s">
        <v>1535</v>
      </c>
      <c r="F1962" s="254" t="s">
        <v>1535</v>
      </c>
      <c r="G1962" s="254" t="s">
        <v>1535</v>
      </c>
      <c r="H1962" s="254" t="s">
        <v>1535</v>
      </c>
      <c r="I1962" s="254" t="s">
        <v>1535</v>
      </c>
      <c r="J1962" s="254" t="s">
        <v>1535</v>
      </c>
      <c r="K1962" s="254" t="s">
        <v>1535</v>
      </c>
      <c r="L1962" s="254" t="s">
        <v>1535</v>
      </c>
      <c r="M1962" s="254" t="s">
        <v>1535</v>
      </c>
      <c r="N1962" s="254" t="s">
        <v>1535</v>
      </c>
      <c r="O1962" s="254" t="s">
        <v>1535</v>
      </c>
      <c r="P1962" s="254" t="s">
        <v>1535</v>
      </c>
      <c r="Q1962" s="52">
        <v>2</v>
      </c>
      <c r="R1962" s="256"/>
      <c r="S1962" s="256"/>
      <c r="T1962" s="256"/>
      <c r="U1962" s="256"/>
      <c r="V1962" s="256"/>
      <c r="W1962" s="256"/>
      <c r="X1962" s="256"/>
      <c r="Y1962" s="256"/>
      <c r="Z1962" s="256"/>
      <c r="AA1962" s="256"/>
      <c r="AB1962" s="256"/>
      <c r="AC1962" s="256"/>
      <c r="AD1962" s="256"/>
      <c r="AE1962" s="256"/>
      <c r="AF1962" s="52">
        <v>2</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1536</v>
      </c>
      <c r="B1963" s="255" t="s">
        <v>1536</v>
      </c>
      <c r="C1963" s="255" t="s">
        <v>1536</v>
      </c>
      <c r="D1963" s="255" t="s">
        <v>1536</v>
      </c>
      <c r="E1963" s="255" t="s">
        <v>1536</v>
      </c>
      <c r="F1963" s="255" t="s">
        <v>1536</v>
      </c>
      <c r="G1963" s="255" t="s">
        <v>1536</v>
      </c>
      <c r="H1963" s="255" t="s">
        <v>1536</v>
      </c>
      <c r="I1963" s="255" t="s">
        <v>1536</v>
      </c>
      <c r="J1963" s="255" t="s">
        <v>1536</v>
      </c>
      <c r="K1963" s="255" t="s">
        <v>1536</v>
      </c>
      <c r="L1963" s="255" t="s">
        <v>1536</v>
      </c>
      <c r="M1963" s="255" t="s">
        <v>1536</v>
      </c>
      <c r="N1963" s="255" t="s">
        <v>1536</v>
      </c>
      <c r="O1963" s="255" t="s">
        <v>1536</v>
      </c>
      <c r="P1963" s="255" t="s">
        <v>1536</v>
      </c>
      <c r="Q1963" s="52">
        <v>2</v>
      </c>
      <c r="R1963" s="256"/>
      <c r="S1963" s="256"/>
      <c r="T1963" s="256"/>
      <c r="U1963" s="256"/>
      <c r="V1963" s="256"/>
      <c r="W1963" s="256"/>
      <c r="X1963" s="256"/>
      <c r="Y1963" s="256"/>
      <c r="Z1963" s="256"/>
      <c r="AA1963" s="256"/>
      <c r="AB1963" s="256"/>
      <c r="AC1963" s="256"/>
      <c r="AD1963" s="256"/>
      <c r="AE1963" s="256"/>
      <c r="AF1963" s="52">
        <v>2</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1537</v>
      </c>
      <c r="B1964" s="255" t="s">
        <v>1537</v>
      </c>
      <c r="C1964" s="255" t="s">
        <v>1537</v>
      </c>
      <c r="D1964" s="255" t="s">
        <v>1537</v>
      </c>
      <c r="E1964" s="255" t="s">
        <v>1537</v>
      </c>
      <c r="F1964" s="255" t="s">
        <v>1537</v>
      </c>
      <c r="G1964" s="255" t="s">
        <v>1537</v>
      </c>
      <c r="H1964" s="255" t="s">
        <v>1537</v>
      </c>
      <c r="I1964" s="255" t="s">
        <v>1537</v>
      </c>
      <c r="J1964" s="255" t="s">
        <v>1537</v>
      </c>
      <c r="K1964" s="255" t="s">
        <v>1537</v>
      </c>
      <c r="L1964" s="255" t="s">
        <v>1537</v>
      </c>
      <c r="M1964" s="255" t="s">
        <v>1537</v>
      </c>
      <c r="N1964" s="255" t="s">
        <v>1537</v>
      </c>
      <c r="O1964" s="255" t="s">
        <v>1537</v>
      </c>
      <c r="P1964" s="255" t="s">
        <v>1537</v>
      </c>
      <c r="Q1964" s="52">
        <v>2</v>
      </c>
      <c r="R1964" s="255"/>
      <c r="S1964" s="255"/>
      <c r="T1964" s="255"/>
      <c r="U1964" s="255"/>
      <c r="V1964" s="255"/>
      <c r="W1964" s="255"/>
      <c r="X1964" s="255"/>
      <c r="Y1964" s="255"/>
      <c r="Z1964" s="255"/>
      <c r="AA1964" s="255"/>
      <c r="AB1964" s="255"/>
      <c r="AC1964" s="255"/>
      <c r="AD1964" s="255"/>
      <c r="AE1964" s="255"/>
      <c r="AF1964" s="52">
        <v>2</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1538</v>
      </c>
      <c r="B1965" s="254" t="s">
        <v>1538</v>
      </c>
      <c r="C1965" s="254" t="s">
        <v>1538</v>
      </c>
      <c r="D1965" s="254" t="s">
        <v>1538</v>
      </c>
      <c r="E1965" s="254" t="s">
        <v>1538</v>
      </c>
      <c r="F1965" s="254" t="s">
        <v>1538</v>
      </c>
      <c r="G1965" s="254" t="s">
        <v>1538</v>
      </c>
      <c r="H1965" s="254" t="s">
        <v>1538</v>
      </c>
      <c r="I1965" s="254" t="s">
        <v>1538</v>
      </c>
      <c r="J1965" s="254" t="s">
        <v>1538</v>
      </c>
      <c r="K1965" s="254" t="s">
        <v>1538</v>
      </c>
      <c r="L1965" s="254" t="s">
        <v>1538</v>
      </c>
      <c r="M1965" s="254" t="s">
        <v>1538</v>
      </c>
      <c r="N1965" s="254" t="s">
        <v>1538</v>
      </c>
      <c r="O1965" s="254" t="s">
        <v>1538</v>
      </c>
      <c r="P1965" s="254" t="s">
        <v>1538</v>
      </c>
      <c r="Q1965" s="52">
        <v>2</v>
      </c>
      <c r="R1965" s="255"/>
      <c r="S1965" s="255"/>
      <c r="T1965" s="255"/>
      <c r="U1965" s="255"/>
      <c r="V1965" s="255"/>
      <c r="W1965" s="255"/>
      <c r="X1965" s="255"/>
      <c r="Y1965" s="255"/>
      <c r="Z1965" s="255"/>
      <c r="AA1965" s="255"/>
      <c r="AB1965" s="255"/>
      <c r="AC1965" s="255"/>
      <c r="AD1965" s="255"/>
      <c r="AE1965" s="255"/>
      <c r="AF1965" s="52">
        <v>2</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1539</v>
      </c>
      <c r="B1966" s="254" t="s">
        <v>1539</v>
      </c>
      <c r="C1966" s="254" t="s">
        <v>1539</v>
      </c>
      <c r="D1966" s="254" t="s">
        <v>1539</v>
      </c>
      <c r="E1966" s="254" t="s">
        <v>1539</v>
      </c>
      <c r="F1966" s="254" t="s">
        <v>1539</v>
      </c>
      <c r="G1966" s="254" t="s">
        <v>1539</v>
      </c>
      <c r="H1966" s="254" t="s">
        <v>1539</v>
      </c>
      <c r="I1966" s="254" t="s">
        <v>1539</v>
      </c>
      <c r="J1966" s="254" t="s">
        <v>1539</v>
      </c>
      <c r="K1966" s="254" t="s">
        <v>1539</v>
      </c>
      <c r="L1966" s="254" t="s">
        <v>1539</v>
      </c>
      <c r="M1966" s="254" t="s">
        <v>1539</v>
      </c>
      <c r="N1966" s="254" t="s">
        <v>1539</v>
      </c>
      <c r="O1966" s="254" t="s">
        <v>1539</v>
      </c>
      <c r="P1966" s="254" t="s">
        <v>1539</v>
      </c>
      <c r="Q1966" s="52">
        <v>2</v>
      </c>
      <c r="R1966" s="255"/>
      <c r="S1966" s="255"/>
      <c r="T1966" s="255"/>
      <c r="U1966" s="255"/>
      <c r="V1966" s="255"/>
      <c r="W1966" s="255"/>
      <c r="X1966" s="255"/>
      <c r="Y1966" s="255"/>
      <c r="Z1966" s="255"/>
      <c r="AA1966" s="255"/>
      <c r="AB1966" s="255"/>
      <c r="AC1966" s="255"/>
      <c r="AD1966" s="255"/>
      <c r="AE1966" s="255"/>
      <c r="AF1966" s="52">
        <v>2</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1540</v>
      </c>
      <c r="B1967" s="254"/>
      <c r="C1967" s="254"/>
      <c r="D1967" s="254"/>
      <c r="E1967" s="254"/>
      <c r="F1967" s="254"/>
      <c r="G1967" s="254"/>
      <c r="H1967" s="254"/>
      <c r="I1967" s="254"/>
      <c r="J1967" s="254"/>
      <c r="K1967" s="254"/>
      <c r="L1967" s="254"/>
      <c r="M1967" s="254"/>
      <c r="N1967" s="254"/>
      <c r="O1967" s="254"/>
      <c r="P1967" s="254"/>
      <c r="Q1967" s="52">
        <v>2</v>
      </c>
      <c r="R1967" s="256"/>
      <c r="S1967" s="256"/>
      <c r="T1967" s="256"/>
      <c r="U1967" s="256"/>
      <c r="V1967" s="256"/>
      <c r="W1967" s="256"/>
      <c r="X1967" s="256"/>
      <c r="Y1967" s="256"/>
      <c r="Z1967" s="256"/>
      <c r="AA1967" s="256"/>
      <c r="AB1967" s="256"/>
      <c r="AC1967" s="256"/>
      <c r="AD1967" s="256"/>
      <c r="AE1967" s="256"/>
      <c r="AF1967" s="52">
        <v>2</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1541</v>
      </c>
      <c r="B1968" s="254" t="s">
        <v>1541</v>
      </c>
      <c r="C1968" s="254" t="s">
        <v>1541</v>
      </c>
      <c r="D1968" s="254" t="s">
        <v>1541</v>
      </c>
      <c r="E1968" s="254" t="s">
        <v>1541</v>
      </c>
      <c r="F1968" s="254" t="s">
        <v>1541</v>
      </c>
      <c r="G1968" s="254" t="s">
        <v>1541</v>
      </c>
      <c r="H1968" s="254" t="s">
        <v>1541</v>
      </c>
      <c r="I1968" s="254" t="s">
        <v>1541</v>
      </c>
      <c r="J1968" s="254" t="s">
        <v>1541</v>
      </c>
      <c r="K1968" s="254" t="s">
        <v>1541</v>
      </c>
      <c r="L1968" s="254" t="s">
        <v>1541</v>
      </c>
      <c r="M1968" s="254" t="s">
        <v>1541</v>
      </c>
      <c r="N1968" s="254" t="s">
        <v>1541</v>
      </c>
      <c r="O1968" s="254" t="s">
        <v>1541</v>
      </c>
      <c r="P1968" s="254" t="s">
        <v>1541</v>
      </c>
      <c r="Q1968" s="52">
        <v>2</v>
      </c>
      <c r="R1968" s="256"/>
      <c r="S1968" s="256"/>
      <c r="T1968" s="256"/>
      <c r="U1968" s="256"/>
      <c r="V1968" s="256"/>
      <c r="W1968" s="256"/>
      <c r="X1968" s="256"/>
      <c r="Y1968" s="256"/>
      <c r="Z1968" s="256"/>
      <c r="AA1968" s="256"/>
      <c r="AB1968" s="256"/>
      <c r="AC1968" s="256"/>
      <c r="AD1968" s="256"/>
      <c r="AE1968" s="256"/>
      <c r="AF1968" s="52">
        <v>2</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1542</v>
      </c>
      <c r="B1969" s="254" t="s">
        <v>1542</v>
      </c>
      <c r="C1969" s="254" t="s">
        <v>1542</v>
      </c>
      <c r="D1969" s="254" t="s">
        <v>1542</v>
      </c>
      <c r="E1969" s="254" t="s">
        <v>1542</v>
      </c>
      <c r="F1969" s="254" t="s">
        <v>1542</v>
      </c>
      <c r="G1969" s="254" t="s">
        <v>1542</v>
      </c>
      <c r="H1969" s="254" t="s">
        <v>1542</v>
      </c>
      <c r="I1969" s="254" t="s">
        <v>1542</v>
      </c>
      <c r="J1969" s="254" t="s">
        <v>1542</v>
      </c>
      <c r="K1969" s="254" t="s">
        <v>1542</v>
      </c>
      <c r="L1969" s="254" t="s">
        <v>1542</v>
      </c>
      <c r="M1969" s="254" t="s">
        <v>1542</v>
      </c>
      <c r="N1969" s="254" t="s">
        <v>1542</v>
      </c>
      <c r="O1969" s="254" t="s">
        <v>1542</v>
      </c>
      <c r="P1969" s="254" t="s">
        <v>1542</v>
      </c>
      <c r="Q1969" s="52">
        <v>2</v>
      </c>
      <c r="R1969" s="256"/>
      <c r="S1969" s="256"/>
      <c r="T1969" s="256"/>
      <c r="U1969" s="256"/>
      <c r="V1969" s="256"/>
      <c r="W1969" s="256"/>
      <c r="X1969" s="256"/>
      <c r="Y1969" s="256"/>
      <c r="Z1969" s="256"/>
      <c r="AA1969" s="256"/>
      <c r="AB1969" s="256"/>
      <c r="AC1969" s="256"/>
      <c r="AD1969" s="256"/>
      <c r="AE1969" s="256"/>
      <c r="AF1969" s="52">
        <v>2</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1543</v>
      </c>
      <c r="B1970" s="255" t="s">
        <v>1543</v>
      </c>
      <c r="C1970" s="255" t="s">
        <v>1543</v>
      </c>
      <c r="D1970" s="255" t="s">
        <v>1543</v>
      </c>
      <c r="E1970" s="255" t="s">
        <v>1543</v>
      </c>
      <c r="F1970" s="255" t="s">
        <v>1543</v>
      </c>
      <c r="G1970" s="255" t="s">
        <v>1543</v>
      </c>
      <c r="H1970" s="255" t="s">
        <v>1543</v>
      </c>
      <c r="I1970" s="255" t="s">
        <v>1543</v>
      </c>
      <c r="J1970" s="255" t="s">
        <v>1543</v>
      </c>
      <c r="K1970" s="255" t="s">
        <v>1543</v>
      </c>
      <c r="L1970" s="255" t="s">
        <v>1543</v>
      </c>
      <c r="M1970" s="255" t="s">
        <v>1543</v>
      </c>
      <c r="N1970" s="255" t="s">
        <v>1543</v>
      </c>
      <c r="O1970" s="255" t="s">
        <v>1543</v>
      </c>
      <c r="P1970" s="255" t="s">
        <v>1543</v>
      </c>
      <c r="Q1970" s="52">
        <v>2</v>
      </c>
      <c r="R1970" s="256"/>
      <c r="S1970" s="256"/>
      <c r="T1970" s="256"/>
      <c r="U1970" s="256"/>
      <c r="V1970" s="256"/>
      <c r="W1970" s="256"/>
      <c r="X1970" s="256"/>
      <c r="Y1970" s="256"/>
      <c r="Z1970" s="256"/>
      <c r="AA1970" s="256"/>
      <c r="AB1970" s="256"/>
      <c r="AC1970" s="256"/>
      <c r="AD1970" s="256"/>
      <c r="AE1970" s="256"/>
      <c r="AF1970" s="52">
        <v>2</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1544</v>
      </c>
      <c r="B1971" s="255" t="s">
        <v>1544</v>
      </c>
      <c r="C1971" s="255" t="s">
        <v>1544</v>
      </c>
      <c r="D1971" s="255" t="s">
        <v>1544</v>
      </c>
      <c r="E1971" s="255" t="s">
        <v>1544</v>
      </c>
      <c r="F1971" s="255" t="s">
        <v>1544</v>
      </c>
      <c r="G1971" s="255" t="s">
        <v>1544</v>
      </c>
      <c r="H1971" s="255" t="s">
        <v>1544</v>
      </c>
      <c r="I1971" s="255" t="s">
        <v>1544</v>
      </c>
      <c r="J1971" s="255" t="s">
        <v>1544</v>
      </c>
      <c r="K1971" s="255" t="s">
        <v>1544</v>
      </c>
      <c r="L1971" s="255" t="s">
        <v>1544</v>
      </c>
      <c r="M1971" s="255" t="s">
        <v>1544</v>
      </c>
      <c r="N1971" s="255" t="s">
        <v>1544</v>
      </c>
      <c r="O1971" s="255" t="s">
        <v>1544</v>
      </c>
      <c r="P1971" s="255" t="s">
        <v>1544</v>
      </c>
      <c r="Q1971" s="52">
        <v>2</v>
      </c>
      <c r="R1971" s="255"/>
      <c r="S1971" s="255"/>
      <c r="T1971" s="255"/>
      <c r="U1971" s="255"/>
      <c r="V1971" s="255"/>
      <c r="W1971" s="255"/>
      <c r="X1971" s="255"/>
      <c r="Y1971" s="255"/>
      <c r="Z1971" s="255"/>
      <c r="AA1971" s="255"/>
      <c r="AB1971" s="255"/>
      <c r="AC1971" s="255"/>
      <c r="AD1971" s="255"/>
      <c r="AE1971" s="255"/>
      <c r="AF1971" s="52">
        <v>2</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1545</v>
      </c>
      <c r="B1972" s="254" t="s">
        <v>1545</v>
      </c>
      <c r="C1972" s="254" t="s">
        <v>1545</v>
      </c>
      <c r="D1972" s="254" t="s">
        <v>1545</v>
      </c>
      <c r="E1972" s="254" t="s">
        <v>1545</v>
      </c>
      <c r="F1972" s="254" t="s">
        <v>1545</v>
      </c>
      <c r="G1972" s="254" t="s">
        <v>1545</v>
      </c>
      <c r="H1972" s="254" t="s">
        <v>1545</v>
      </c>
      <c r="I1972" s="254" t="s">
        <v>1545</v>
      </c>
      <c r="J1972" s="254" t="s">
        <v>1545</v>
      </c>
      <c r="K1972" s="254" t="s">
        <v>1545</v>
      </c>
      <c r="L1972" s="254" t="s">
        <v>1545</v>
      </c>
      <c r="M1972" s="254" t="s">
        <v>1545</v>
      </c>
      <c r="N1972" s="254" t="s">
        <v>1545</v>
      </c>
      <c r="O1972" s="254" t="s">
        <v>1545</v>
      </c>
      <c r="P1972" s="254" t="s">
        <v>1545</v>
      </c>
      <c r="Q1972" s="52">
        <v>2</v>
      </c>
      <c r="R1972" s="255"/>
      <c r="S1972" s="255"/>
      <c r="T1972" s="255"/>
      <c r="U1972" s="255"/>
      <c r="V1972" s="255"/>
      <c r="W1972" s="255"/>
      <c r="X1972" s="255"/>
      <c r="Y1972" s="255"/>
      <c r="Z1972" s="255"/>
      <c r="AA1972" s="255"/>
      <c r="AB1972" s="255"/>
      <c r="AC1972" s="255"/>
      <c r="AD1972" s="255"/>
      <c r="AE1972" s="255"/>
      <c r="AF1972" s="52">
        <v>2</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1546</v>
      </c>
      <c r="B1973" s="254" t="s">
        <v>1546</v>
      </c>
      <c r="C1973" s="254" t="s">
        <v>1546</v>
      </c>
      <c r="D1973" s="254" t="s">
        <v>1546</v>
      </c>
      <c r="E1973" s="254" t="s">
        <v>1546</v>
      </c>
      <c r="F1973" s="254" t="s">
        <v>1546</v>
      </c>
      <c r="G1973" s="254" t="s">
        <v>1546</v>
      </c>
      <c r="H1973" s="254" t="s">
        <v>1546</v>
      </c>
      <c r="I1973" s="254" t="s">
        <v>1546</v>
      </c>
      <c r="J1973" s="254" t="s">
        <v>1546</v>
      </c>
      <c r="K1973" s="254" t="s">
        <v>1546</v>
      </c>
      <c r="L1973" s="254" t="s">
        <v>1546</v>
      </c>
      <c r="M1973" s="254" t="s">
        <v>1546</v>
      </c>
      <c r="N1973" s="254" t="s">
        <v>1546</v>
      </c>
      <c r="O1973" s="254" t="s">
        <v>1546</v>
      </c>
      <c r="P1973" s="254" t="s">
        <v>1546</v>
      </c>
      <c r="Q1973" s="52">
        <v>2</v>
      </c>
      <c r="R1973" s="256"/>
      <c r="S1973" s="256"/>
      <c r="T1973" s="256"/>
      <c r="U1973" s="256"/>
      <c r="V1973" s="256"/>
      <c r="W1973" s="256"/>
      <c r="X1973" s="256"/>
      <c r="Y1973" s="256"/>
      <c r="Z1973" s="256"/>
      <c r="AA1973" s="256"/>
      <c r="AB1973" s="256"/>
      <c r="AC1973" s="256"/>
      <c r="AD1973" s="256"/>
      <c r="AE1973" s="256"/>
      <c r="AF1973" s="52">
        <v>2</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1547</v>
      </c>
      <c r="B1974" s="254" t="s">
        <v>1547</v>
      </c>
      <c r="C1974" s="254" t="s">
        <v>1547</v>
      </c>
      <c r="D1974" s="254" t="s">
        <v>1547</v>
      </c>
      <c r="E1974" s="254" t="s">
        <v>1547</v>
      </c>
      <c r="F1974" s="254" t="s">
        <v>1547</v>
      </c>
      <c r="G1974" s="254" t="s">
        <v>1547</v>
      </c>
      <c r="H1974" s="254" t="s">
        <v>1547</v>
      </c>
      <c r="I1974" s="254" t="s">
        <v>1547</v>
      </c>
      <c r="J1974" s="254" t="s">
        <v>1547</v>
      </c>
      <c r="K1974" s="254" t="s">
        <v>1547</v>
      </c>
      <c r="L1974" s="254" t="s">
        <v>1547</v>
      </c>
      <c r="M1974" s="254" t="s">
        <v>1547</v>
      </c>
      <c r="N1974" s="254" t="s">
        <v>1547</v>
      </c>
      <c r="O1974" s="254" t="s">
        <v>1547</v>
      </c>
      <c r="P1974" s="254" t="s">
        <v>1547</v>
      </c>
      <c r="Q1974" s="52">
        <v>2</v>
      </c>
      <c r="R1974" s="256"/>
      <c r="S1974" s="256"/>
      <c r="T1974" s="256"/>
      <c r="U1974" s="256"/>
      <c r="V1974" s="256"/>
      <c r="W1974" s="256"/>
      <c r="X1974" s="256"/>
      <c r="Y1974" s="256"/>
      <c r="Z1974" s="256"/>
      <c r="AA1974" s="256"/>
      <c r="AB1974" s="256"/>
      <c r="AC1974" s="256"/>
      <c r="AD1974" s="256"/>
      <c r="AE1974" s="256"/>
      <c r="AF1974" s="52">
        <v>2</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1548</v>
      </c>
      <c r="B1975" s="255"/>
      <c r="C1975" s="255"/>
      <c r="D1975" s="255"/>
      <c r="E1975" s="255"/>
      <c r="F1975" s="255"/>
      <c r="G1975" s="255"/>
      <c r="H1975" s="255"/>
      <c r="I1975" s="255"/>
      <c r="J1975" s="255"/>
      <c r="K1975" s="255"/>
      <c r="L1975" s="255"/>
      <c r="M1975" s="255"/>
      <c r="N1975" s="255"/>
      <c r="O1975" s="255"/>
      <c r="P1975" s="255"/>
      <c r="Q1975" s="52">
        <v>2</v>
      </c>
      <c r="R1975" s="255"/>
      <c r="S1975" s="255"/>
      <c r="T1975" s="255"/>
      <c r="U1975" s="255"/>
      <c r="V1975" s="255"/>
      <c r="W1975" s="255"/>
      <c r="X1975" s="255"/>
      <c r="Y1975" s="255"/>
      <c r="Z1975" s="255"/>
      <c r="AA1975" s="255"/>
      <c r="AB1975" s="255"/>
      <c r="AC1975" s="255"/>
      <c r="AD1975" s="255"/>
      <c r="AE1975" s="255"/>
      <c r="AF1975" s="52">
        <v>2</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1549</v>
      </c>
      <c r="B1976" s="254" t="s">
        <v>1549</v>
      </c>
      <c r="C1976" s="254" t="s">
        <v>1549</v>
      </c>
      <c r="D1976" s="254" t="s">
        <v>1549</v>
      </c>
      <c r="E1976" s="254" t="s">
        <v>1549</v>
      </c>
      <c r="F1976" s="254" t="s">
        <v>1549</v>
      </c>
      <c r="G1976" s="254" t="s">
        <v>1549</v>
      </c>
      <c r="H1976" s="254" t="s">
        <v>1549</v>
      </c>
      <c r="I1976" s="254" t="s">
        <v>1549</v>
      </c>
      <c r="J1976" s="254" t="s">
        <v>1549</v>
      </c>
      <c r="K1976" s="254" t="s">
        <v>1549</v>
      </c>
      <c r="L1976" s="254" t="s">
        <v>1549</v>
      </c>
      <c r="M1976" s="254" t="s">
        <v>1549</v>
      </c>
      <c r="N1976" s="254" t="s">
        <v>1549</v>
      </c>
      <c r="O1976" s="254" t="s">
        <v>1549</v>
      </c>
      <c r="P1976" s="254" t="s">
        <v>1549</v>
      </c>
      <c r="Q1976" s="52">
        <v>2</v>
      </c>
      <c r="R1976" s="255"/>
      <c r="S1976" s="255"/>
      <c r="T1976" s="255"/>
      <c r="U1976" s="255"/>
      <c r="V1976" s="255"/>
      <c r="W1976" s="255"/>
      <c r="X1976" s="255"/>
      <c r="Y1976" s="255"/>
      <c r="Z1976" s="255"/>
      <c r="AA1976" s="255"/>
      <c r="AB1976" s="255"/>
      <c r="AC1976" s="255"/>
      <c r="AD1976" s="255"/>
      <c r="AE1976" s="255"/>
      <c r="AF1976" s="52">
        <v>2</v>
      </c>
      <c r="AG1976" s="255"/>
      <c r="AH1976" s="255"/>
      <c r="AI1976" s="255"/>
      <c r="AJ1976" s="255"/>
      <c r="AK1976" s="255"/>
      <c r="AL1976" s="255"/>
      <c r="AM1976" s="255"/>
      <c r="AN1976" s="255"/>
      <c r="AO1976" s="255"/>
      <c r="AP1976" s="255"/>
      <c r="AQ1976" s="255"/>
      <c r="AR1976" s="255"/>
      <c r="AS1976" s="255"/>
      <c r="AT1976" s="255"/>
    </row>
    <row r="1977" spans="1:46" ht="90" customHeight="1" x14ac:dyDescent="0.25">
      <c r="A1977" s="254" t="s">
        <v>1550</v>
      </c>
      <c r="B1977" s="254" t="s">
        <v>1550</v>
      </c>
      <c r="C1977" s="254" t="s">
        <v>1550</v>
      </c>
      <c r="D1977" s="254" t="s">
        <v>1550</v>
      </c>
      <c r="E1977" s="254" t="s">
        <v>1550</v>
      </c>
      <c r="F1977" s="254" t="s">
        <v>1550</v>
      </c>
      <c r="G1977" s="254" t="s">
        <v>1550</v>
      </c>
      <c r="H1977" s="254" t="s">
        <v>1550</v>
      </c>
      <c r="I1977" s="254" t="s">
        <v>1550</v>
      </c>
      <c r="J1977" s="254" t="s">
        <v>1550</v>
      </c>
      <c r="K1977" s="254" t="s">
        <v>1550</v>
      </c>
      <c r="L1977" s="254" t="s">
        <v>1550</v>
      </c>
      <c r="M1977" s="254" t="s">
        <v>1550</v>
      </c>
      <c r="N1977" s="254" t="s">
        <v>1550</v>
      </c>
      <c r="O1977" s="254" t="s">
        <v>1550</v>
      </c>
      <c r="P1977" s="254" t="s">
        <v>1550</v>
      </c>
      <c r="Q1977" s="52">
        <v>2</v>
      </c>
      <c r="R1977" s="256"/>
      <c r="S1977" s="256"/>
      <c r="T1977" s="256"/>
      <c r="U1977" s="256"/>
      <c r="V1977" s="256"/>
      <c r="W1977" s="256"/>
      <c r="X1977" s="256"/>
      <c r="Y1977" s="256"/>
      <c r="Z1977" s="256"/>
      <c r="AA1977" s="256"/>
      <c r="AB1977" s="256"/>
      <c r="AC1977" s="256"/>
      <c r="AD1977" s="256"/>
      <c r="AE1977" s="256"/>
      <c r="AF1977" s="52">
        <v>2</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1551</v>
      </c>
      <c r="B1980" s="254" t="s">
        <v>1551</v>
      </c>
      <c r="C1980" s="254" t="s">
        <v>1551</v>
      </c>
      <c r="D1980" s="254" t="s">
        <v>1551</v>
      </c>
      <c r="E1980" s="254" t="s">
        <v>1551</v>
      </c>
      <c r="F1980" s="254" t="s">
        <v>1551</v>
      </c>
      <c r="G1980" s="254" t="s">
        <v>1551</v>
      </c>
      <c r="H1980" s="254" t="s">
        <v>1551</v>
      </c>
      <c r="I1980" s="254" t="s">
        <v>1551</v>
      </c>
      <c r="J1980" s="254" t="s">
        <v>1551</v>
      </c>
      <c r="K1980" s="254" t="s">
        <v>1551</v>
      </c>
      <c r="L1980" s="254" t="s">
        <v>1551</v>
      </c>
      <c r="M1980" s="254" t="s">
        <v>1551</v>
      </c>
      <c r="N1980" s="254" t="s">
        <v>1551</v>
      </c>
      <c r="O1980" s="254" t="s">
        <v>1551</v>
      </c>
      <c r="P1980" s="254" t="s">
        <v>1551</v>
      </c>
      <c r="Q1980" s="52">
        <v>2</v>
      </c>
      <c r="R1980" s="255"/>
      <c r="S1980" s="255"/>
      <c r="T1980" s="255"/>
      <c r="U1980" s="255"/>
      <c r="V1980" s="255"/>
      <c r="W1980" s="255"/>
      <c r="X1980" s="255"/>
      <c r="Y1980" s="255"/>
      <c r="Z1980" s="255"/>
      <c r="AA1980" s="255"/>
      <c r="AB1980" s="255"/>
      <c r="AC1980" s="255"/>
      <c r="AD1980" s="255"/>
      <c r="AE1980" s="255"/>
      <c r="AF1980" s="52">
        <v>2</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1552</v>
      </c>
      <c r="B1981" s="254" t="s">
        <v>1552</v>
      </c>
      <c r="C1981" s="254" t="s">
        <v>1552</v>
      </c>
      <c r="D1981" s="254" t="s">
        <v>1552</v>
      </c>
      <c r="E1981" s="254" t="s">
        <v>1552</v>
      </c>
      <c r="F1981" s="254" t="s">
        <v>1552</v>
      </c>
      <c r="G1981" s="254" t="s">
        <v>1552</v>
      </c>
      <c r="H1981" s="254" t="s">
        <v>1552</v>
      </c>
      <c r="I1981" s="254" t="s">
        <v>1552</v>
      </c>
      <c r="J1981" s="254" t="s">
        <v>1552</v>
      </c>
      <c r="K1981" s="254" t="s">
        <v>1552</v>
      </c>
      <c r="L1981" s="254" t="s">
        <v>1552</v>
      </c>
      <c r="M1981" s="254" t="s">
        <v>1552</v>
      </c>
      <c r="N1981" s="254" t="s">
        <v>1552</v>
      </c>
      <c r="O1981" s="254" t="s">
        <v>1552</v>
      </c>
      <c r="P1981" s="254" t="s">
        <v>1552</v>
      </c>
      <c r="Q1981" s="52">
        <v>2</v>
      </c>
      <c r="R1981" s="256"/>
      <c r="S1981" s="256"/>
      <c r="T1981" s="256"/>
      <c r="U1981" s="256"/>
      <c r="V1981" s="256"/>
      <c r="W1981" s="256"/>
      <c r="X1981" s="256"/>
      <c r="Y1981" s="256"/>
      <c r="Z1981" s="256"/>
      <c r="AA1981" s="256"/>
      <c r="AB1981" s="256"/>
      <c r="AC1981" s="256"/>
      <c r="AD1981" s="256"/>
      <c r="AE1981" s="256"/>
      <c r="AF1981" s="52">
        <v>2</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1553</v>
      </c>
      <c r="B1982" s="254" t="s">
        <v>1553</v>
      </c>
      <c r="C1982" s="254" t="s">
        <v>1553</v>
      </c>
      <c r="D1982" s="254" t="s">
        <v>1553</v>
      </c>
      <c r="E1982" s="254" t="s">
        <v>1553</v>
      </c>
      <c r="F1982" s="254" t="s">
        <v>1553</v>
      </c>
      <c r="G1982" s="254" t="s">
        <v>1553</v>
      </c>
      <c r="H1982" s="254" t="s">
        <v>1553</v>
      </c>
      <c r="I1982" s="254" t="s">
        <v>1553</v>
      </c>
      <c r="J1982" s="254" t="s">
        <v>1553</v>
      </c>
      <c r="K1982" s="254" t="s">
        <v>1553</v>
      </c>
      <c r="L1982" s="254" t="s">
        <v>1553</v>
      </c>
      <c r="M1982" s="254" t="s">
        <v>1553</v>
      </c>
      <c r="N1982" s="254" t="s">
        <v>1553</v>
      </c>
      <c r="O1982" s="254" t="s">
        <v>1553</v>
      </c>
      <c r="P1982" s="254" t="s">
        <v>1553</v>
      </c>
      <c r="Q1982" s="52">
        <v>2</v>
      </c>
      <c r="R1982" s="255"/>
      <c r="S1982" s="255"/>
      <c r="T1982" s="255"/>
      <c r="U1982" s="255"/>
      <c r="V1982" s="255"/>
      <c r="W1982" s="255"/>
      <c r="X1982" s="255"/>
      <c r="Y1982" s="255"/>
      <c r="Z1982" s="255"/>
      <c r="AA1982" s="255"/>
      <c r="AB1982" s="255"/>
      <c r="AC1982" s="255"/>
      <c r="AD1982" s="255"/>
      <c r="AE1982" s="255"/>
      <c r="AF1982" s="52">
        <v>2</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1554</v>
      </c>
      <c r="B1983" s="254" t="s">
        <v>1554</v>
      </c>
      <c r="C1983" s="254" t="s">
        <v>1554</v>
      </c>
      <c r="D1983" s="254" t="s">
        <v>1554</v>
      </c>
      <c r="E1983" s="254" t="s">
        <v>1554</v>
      </c>
      <c r="F1983" s="254" t="s">
        <v>1554</v>
      </c>
      <c r="G1983" s="254" t="s">
        <v>1554</v>
      </c>
      <c r="H1983" s="254" t="s">
        <v>1554</v>
      </c>
      <c r="I1983" s="254" t="s">
        <v>1554</v>
      </c>
      <c r="J1983" s="254" t="s">
        <v>1554</v>
      </c>
      <c r="K1983" s="254" t="s">
        <v>1554</v>
      </c>
      <c r="L1983" s="254" t="s">
        <v>1554</v>
      </c>
      <c r="M1983" s="254" t="s">
        <v>1554</v>
      </c>
      <c r="N1983" s="254" t="s">
        <v>1554</v>
      </c>
      <c r="O1983" s="254" t="s">
        <v>1554</v>
      </c>
      <c r="P1983" s="254" t="s">
        <v>1554</v>
      </c>
      <c r="Q1983" s="52">
        <v>2</v>
      </c>
      <c r="R1983" s="255"/>
      <c r="S1983" s="255"/>
      <c r="T1983" s="255"/>
      <c r="U1983" s="255"/>
      <c r="V1983" s="255"/>
      <c r="W1983" s="255"/>
      <c r="X1983" s="255"/>
      <c r="Y1983" s="255"/>
      <c r="Z1983" s="255"/>
      <c r="AA1983" s="255"/>
      <c r="AB1983" s="255"/>
      <c r="AC1983" s="255"/>
      <c r="AD1983" s="255"/>
      <c r="AE1983" s="255"/>
      <c r="AF1983" s="52">
        <v>2</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1555</v>
      </c>
      <c r="B1984" s="254" t="s">
        <v>1555</v>
      </c>
      <c r="C1984" s="254" t="s">
        <v>1555</v>
      </c>
      <c r="D1984" s="254" t="s">
        <v>1555</v>
      </c>
      <c r="E1984" s="254" t="s">
        <v>1555</v>
      </c>
      <c r="F1984" s="254" t="s">
        <v>1555</v>
      </c>
      <c r="G1984" s="254" t="s">
        <v>1555</v>
      </c>
      <c r="H1984" s="254" t="s">
        <v>1555</v>
      </c>
      <c r="I1984" s="254" t="s">
        <v>1555</v>
      </c>
      <c r="J1984" s="254" t="s">
        <v>1555</v>
      </c>
      <c r="K1984" s="254" t="s">
        <v>1555</v>
      </c>
      <c r="L1984" s="254" t="s">
        <v>1555</v>
      </c>
      <c r="M1984" s="254" t="s">
        <v>1555</v>
      </c>
      <c r="N1984" s="254" t="s">
        <v>1555</v>
      </c>
      <c r="O1984" s="254" t="s">
        <v>1555</v>
      </c>
      <c r="P1984" s="254" t="s">
        <v>1555</v>
      </c>
      <c r="Q1984" s="52">
        <v>2</v>
      </c>
      <c r="R1984" s="255"/>
      <c r="S1984" s="255"/>
      <c r="T1984" s="255"/>
      <c r="U1984" s="255"/>
      <c r="V1984" s="255"/>
      <c r="W1984" s="255"/>
      <c r="X1984" s="255"/>
      <c r="Y1984" s="255"/>
      <c r="Z1984" s="255"/>
      <c r="AA1984" s="255"/>
      <c r="AB1984" s="255"/>
      <c r="AC1984" s="255"/>
      <c r="AD1984" s="255"/>
      <c r="AE1984" s="255"/>
      <c r="AF1984" s="52">
        <v>2</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1556</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1557</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1020</v>
      </c>
      <c r="B1994" s="254" t="s">
        <v>1020</v>
      </c>
      <c r="C1994" s="254" t="s">
        <v>1020</v>
      </c>
      <c r="D1994" s="254" t="s">
        <v>1020</v>
      </c>
      <c r="E1994" s="254" t="s">
        <v>1020</v>
      </c>
      <c r="F1994" s="254" t="s">
        <v>1020</v>
      </c>
      <c r="G1994" s="254" t="s">
        <v>1020</v>
      </c>
      <c r="H1994" s="254" t="s">
        <v>1020</v>
      </c>
      <c r="I1994" s="254" t="s">
        <v>1020</v>
      </c>
      <c r="J1994" s="254" t="s">
        <v>1020</v>
      </c>
      <c r="K1994" s="254" t="s">
        <v>1020</v>
      </c>
      <c r="L1994" s="254" t="s">
        <v>1020</v>
      </c>
      <c r="M1994" s="254" t="s">
        <v>1020</v>
      </c>
      <c r="N1994" s="254" t="s">
        <v>1020</v>
      </c>
      <c r="O1994" s="254" t="s">
        <v>1020</v>
      </c>
      <c r="P1994" s="254" t="s">
        <v>1020</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1558</v>
      </c>
      <c r="B1995" s="254" t="s">
        <v>1558</v>
      </c>
      <c r="C1995" s="254" t="s">
        <v>1558</v>
      </c>
      <c r="D1995" s="254" t="s">
        <v>1558</v>
      </c>
      <c r="E1995" s="254" t="s">
        <v>1558</v>
      </c>
      <c r="F1995" s="254" t="s">
        <v>1558</v>
      </c>
      <c r="G1995" s="254" t="s">
        <v>1558</v>
      </c>
      <c r="H1995" s="254" t="s">
        <v>1558</v>
      </c>
      <c r="I1995" s="254" t="s">
        <v>1558</v>
      </c>
      <c r="J1995" s="254" t="s">
        <v>1558</v>
      </c>
      <c r="K1995" s="254" t="s">
        <v>1558</v>
      </c>
      <c r="L1995" s="254" t="s">
        <v>1558</v>
      </c>
      <c r="M1995" s="254" t="s">
        <v>1558</v>
      </c>
      <c r="N1995" s="254" t="s">
        <v>1558</v>
      </c>
      <c r="O1995" s="254" t="s">
        <v>1558</v>
      </c>
      <c r="P1995" s="254" t="s">
        <v>1558</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1559</v>
      </c>
      <c r="B1996" s="254" t="s">
        <v>1559</v>
      </c>
      <c r="C1996" s="254" t="s">
        <v>1559</v>
      </c>
      <c r="D1996" s="254" t="s">
        <v>1559</v>
      </c>
      <c r="E1996" s="254" t="s">
        <v>1559</v>
      </c>
      <c r="F1996" s="254" t="s">
        <v>1559</v>
      </c>
      <c r="G1996" s="254" t="s">
        <v>1559</v>
      </c>
      <c r="H1996" s="254" t="s">
        <v>1559</v>
      </c>
      <c r="I1996" s="254" t="s">
        <v>1559</v>
      </c>
      <c r="J1996" s="254" t="s">
        <v>1559</v>
      </c>
      <c r="K1996" s="254" t="s">
        <v>1559</v>
      </c>
      <c r="L1996" s="254" t="s">
        <v>1559</v>
      </c>
      <c r="M1996" s="254" t="s">
        <v>1559</v>
      </c>
      <c r="N1996" s="254" t="s">
        <v>1559</v>
      </c>
      <c r="O1996" s="254" t="s">
        <v>1559</v>
      </c>
      <c r="P1996" s="254" t="s">
        <v>1559</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1560</v>
      </c>
      <c r="B1997" s="255" t="s">
        <v>1560</v>
      </c>
      <c r="C1997" s="255" t="s">
        <v>1560</v>
      </c>
      <c r="D1997" s="255" t="s">
        <v>1560</v>
      </c>
      <c r="E1997" s="255" t="s">
        <v>1560</v>
      </c>
      <c r="F1997" s="255" t="s">
        <v>1560</v>
      </c>
      <c r="G1997" s="255" t="s">
        <v>1560</v>
      </c>
      <c r="H1997" s="255" t="s">
        <v>1560</v>
      </c>
      <c r="I1997" s="255" t="s">
        <v>1560</v>
      </c>
      <c r="J1997" s="255" t="s">
        <v>1560</v>
      </c>
      <c r="K1997" s="255" t="s">
        <v>1560</v>
      </c>
      <c r="L1997" s="255" t="s">
        <v>1560</v>
      </c>
      <c r="M1997" s="255" t="s">
        <v>1560</v>
      </c>
      <c r="N1997" s="255" t="s">
        <v>1560</v>
      </c>
      <c r="O1997" s="255" t="s">
        <v>1560</v>
      </c>
      <c r="P1997" s="255" t="s">
        <v>1560</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76.8" customHeight="1" x14ac:dyDescent="0.25">
      <c r="A1998" s="255" t="s">
        <v>1561</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1414</v>
      </c>
      <c r="B1999" s="254" t="s">
        <v>1414</v>
      </c>
      <c r="C1999" s="254" t="s">
        <v>1414</v>
      </c>
      <c r="D1999" s="254" t="s">
        <v>1414</v>
      </c>
      <c r="E1999" s="254" t="s">
        <v>1414</v>
      </c>
      <c r="F1999" s="254" t="s">
        <v>1414</v>
      </c>
      <c r="G1999" s="254" t="s">
        <v>1414</v>
      </c>
      <c r="H1999" s="254" t="s">
        <v>1414</v>
      </c>
      <c r="I1999" s="254" t="s">
        <v>1414</v>
      </c>
      <c r="J1999" s="254" t="s">
        <v>1414</v>
      </c>
      <c r="K1999" s="254" t="s">
        <v>1414</v>
      </c>
      <c r="L1999" s="254" t="s">
        <v>1414</v>
      </c>
      <c r="M1999" s="254" t="s">
        <v>1414</v>
      </c>
      <c r="N1999" s="254" t="s">
        <v>1414</v>
      </c>
      <c r="O1999" s="254" t="s">
        <v>1414</v>
      </c>
      <c r="P1999" s="254" t="s">
        <v>1414</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85.2" customHeight="1" x14ac:dyDescent="0.25">
      <c r="A2000" s="254" t="s">
        <v>1562</v>
      </c>
      <c r="B2000" s="254" t="s">
        <v>1562</v>
      </c>
      <c r="C2000" s="254" t="s">
        <v>1562</v>
      </c>
      <c r="D2000" s="254" t="s">
        <v>1562</v>
      </c>
      <c r="E2000" s="254" t="s">
        <v>1562</v>
      </c>
      <c r="F2000" s="254" t="s">
        <v>1562</v>
      </c>
      <c r="G2000" s="254" t="s">
        <v>1562</v>
      </c>
      <c r="H2000" s="254" t="s">
        <v>1562</v>
      </c>
      <c r="I2000" s="254" t="s">
        <v>1562</v>
      </c>
      <c r="J2000" s="254" t="s">
        <v>1562</v>
      </c>
      <c r="K2000" s="254" t="s">
        <v>1562</v>
      </c>
      <c r="L2000" s="254" t="s">
        <v>1562</v>
      </c>
      <c r="M2000" s="254" t="s">
        <v>1562</v>
      </c>
      <c r="N2000" s="254" t="s">
        <v>1562</v>
      </c>
      <c r="O2000" s="254" t="s">
        <v>1562</v>
      </c>
      <c r="P2000" s="254" t="s">
        <v>1562</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1563</v>
      </c>
      <c r="B2001" s="254" t="s">
        <v>1563</v>
      </c>
      <c r="C2001" s="254" t="s">
        <v>1563</v>
      </c>
      <c r="D2001" s="254" t="s">
        <v>1563</v>
      </c>
      <c r="E2001" s="254" t="s">
        <v>1563</v>
      </c>
      <c r="F2001" s="254" t="s">
        <v>1563</v>
      </c>
      <c r="G2001" s="254" t="s">
        <v>1563</v>
      </c>
      <c r="H2001" s="254" t="s">
        <v>1563</v>
      </c>
      <c r="I2001" s="254" t="s">
        <v>1563</v>
      </c>
      <c r="J2001" s="254" t="s">
        <v>1563</v>
      </c>
      <c r="K2001" s="254" t="s">
        <v>1563</v>
      </c>
      <c r="L2001" s="254" t="s">
        <v>1563</v>
      </c>
      <c r="M2001" s="254" t="s">
        <v>1563</v>
      </c>
      <c r="N2001" s="254" t="s">
        <v>1563</v>
      </c>
      <c r="O2001" s="254" t="s">
        <v>1563</v>
      </c>
      <c r="P2001" s="254" t="s">
        <v>1563</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1564</v>
      </c>
      <c r="B2002" s="254" t="s">
        <v>1564</v>
      </c>
      <c r="C2002" s="254" t="s">
        <v>1564</v>
      </c>
      <c r="D2002" s="254" t="s">
        <v>1564</v>
      </c>
      <c r="E2002" s="254" t="s">
        <v>1564</v>
      </c>
      <c r="F2002" s="254" t="s">
        <v>1564</v>
      </c>
      <c r="G2002" s="254" t="s">
        <v>1564</v>
      </c>
      <c r="H2002" s="254" t="s">
        <v>1564</v>
      </c>
      <c r="I2002" s="254" t="s">
        <v>1564</v>
      </c>
      <c r="J2002" s="254" t="s">
        <v>1564</v>
      </c>
      <c r="K2002" s="254" t="s">
        <v>1564</v>
      </c>
      <c r="L2002" s="254" t="s">
        <v>1564</v>
      </c>
      <c r="M2002" s="254" t="s">
        <v>1564</v>
      </c>
      <c r="N2002" s="254" t="s">
        <v>1564</v>
      </c>
      <c r="O2002" s="254" t="s">
        <v>1564</v>
      </c>
      <c r="P2002" s="254" t="s">
        <v>1564</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1565</v>
      </c>
      <c r="B2003" s="254" t="s">
        <v>1565</v>
      </c>
      <c r="C2003" s="254" t="s">
        <v>1565</v>
      </c>
      <c r="D2003" s="254" t="s">
        <v>1565</v>
      </c>
      <c r="E2003" s="254" t="s">
        <v>1565</v>
      </c>
      <c r="F2003" s="254" t="s">
        <v>1565</v>
      </c>
      <c r="G2003" s="254" t="s">
        <v>1565</v>
      </c>
      <c r="H2003" s="254" t="s">
        <v>1565</v>
      </c>
      <c r="I2003" s="254" t="s">
        <v>1565</v>
      </c>
      <c r="J2003" s="254" t="s">
        <v>1565</v>
      </c>
      <c r="K2003" s="254" t="s">
        <v>1565</v>
      </c>
      <c r="L2003" s="254" t="s">
        <v>1565</v>
      </c>
      <c r="M2003" s="254" t="s">
        <v>1565</v>
      </c>
      <c r="N2003" s="254" t="s">
        <v>1565</v>
      </c>
      <c r="O2003" s="254" t="s">
        <v>1565</v>
      </c>
      <c r="P2003" s="254" t="s">
        <v>1565</v>
      </c>
      <c r="Q2003" s="52">
        <v>2</v>
      </c>
      <c r="R2003" s="256"/>
      <c r="S2003" s="256"/>
      <c r="T2003" s="256"/>
      <c r="U2003" s="256"/>
      <c r="V2003" s="256"/>
      <c r="W2003" s="256"/>
      <c r="X2003" s="256"/>
      <c r="Y2003" s="256"/>
      <c r="Z2003" s="256"/>
      <c r="AA2003" s="256"/>
      <c r="AB2003" s="256"/>
      <c r="AC2003" s="256"/>
      <c r="AD2003" s="256"/>
      <c r="AE2003" s="256"/>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1566</v>
      </c>
      <c r="B2004" s="255" t="s">
        <v>1566</v>
      </c>
      <c r="C2004" s="255" t="s">
        <v>1566</v>
      </c>
      <c r="D2004" s="255" t="s">
        <v>1566</v>
      </c>
      <c r="E2004" s="255" t="s">
        <v>1566</v>
      </c>
      <c r="F2004" s="255" t="s">
        <v>1566</v>
      </c>
      <c r="G2004" s="255" t="s">
        <v>1566</v>
      </c>
      <c r="H2004" s="255" t="s">
        <v>1566</v>
      </c>
      <c r="I2004" s="255" t="s">
        <v>1566</v>
      </c>
      <c r="J2004" s="255" t="s">
        <v>1566</v>
      </c>
      <c r="K2004" s="255" t="s">
        <v>1566</v>
      </c>
      <c r="L2004" s="255" t="s">
        <v>1566</v>
      </c>
      <c r="M2004" s="255" t="s">
        <v>1566</v>
      </c>
      <c r="N2004" s="255" t="s">
        <v>1566</v>
      </c>
      <c r="O2004" s="255" t="s">
        <v>1566</v>
      </c>
      <c r="P2004" s="255" t="s">
        <v>1566</v>
      </c>
      <c r="Q2004" s="52">
        <v>2</v>
      </c>
      <c r="R2004" s="256"/>
      <c r="S2004" s="256"/>
      <c r="T2004" s="256"/>
      <c r="U2004" s="256"/>
      <c r="V2004" s="256"/>
      <c r="W2004" s="256"/>
      <c r="X2004" s="256"/>
      <c r="Y2004" s="256"/>
      <c r="Z2004" s="256"/>
      <c r="AA2004" s="256"/>
      <c r="AB2004" s="256"/>
      <c r="AC2004" s="256"/>
      <c r="AD2004" s="256"/>
      <c r="AE2004" s="256"/>
      <c r="AF2004" s="52">
        <v>2</v>
      </c>
      <c r="AG2004" s="256"/>
      <c r="AH2004" s="256"/>
      <c r="AI2004" s="256"/>
      <c r="AJ2004" s="256"/>
      <c r="AK2004" s="256"/>
      <c r="AL2004" s="256"/>
      <c r="AM2004" s="256"/>
      <c r="AN2004" s="256"/>
      <c r="AO2004" s="256"/>
      <c r="AP2004" s="256"/>
      <c r="AQ2004" s="256"/>
      <c r="AR2004" s="256"/>
      <c r="AS2004" s="256"/>
      <c r="AT2004" s="256"/>
    </row>
    <row r="2005" spans="1:46" ht="66" customHeight="1" x14ac:dyDescent="0.25">
      <c r="A2005" s="255" t="s">
        <v>1567</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1568</v>
      </c>
      <c r="B2006" s="254" t="s">
        <v>1568</v>
      </c>
      <c r="C2006" s="254" t="s">
        <v>1568</v>
      </c>
      <c r="D2006" s="254" t="s">
        <v>1568</v>
      </c>
      <c r="E2006" s="254" t="s">
        <v>1568</v>
      </c>
      <c r="F2006" s="254" t="s">
        <v>1568</v>
      </c>
      <c r="G2006" s="254" t="s">
        <v>1568</v>
      </c>
      <c r="H2006" s="254" t="s">
        <v>1568</v>
      </c>
      <c r="I2006" s="254" t="s">
        <v>1568</v>
      </c>
      <c r="J2006" s="254" t="s">
        <v>1568</v>
      </c>
      <c r="K2006" s="254" t="s">
        <v>1568</v>
      </c>
      <c r="L2006" s="254" t="s">
        <v>1568</v>
      </c>
      <c r="M2006" s="254" t="s">
        <v>1568</v>
      </c>
      <c r="N2006" s="254" t="s">
        <v>1568</v>
      </c>
      <c r="O2006" s="254" t="s">
        <v>1568</v>
      </c>
      <c r="P2006" s="254" t="s">
        <v>1568</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1569</v>
      </c>
      <c r="B2007" s="254" t="s">
        <v>1569</v>
      </c>
      <c r="C2007" s="254" t="s">
        <v>1569</v>
      </c>
      <c r="D2007" s="254" t="s">
        <v>1569</v>
      </c>
      <c r="E2007" s="254" t="s">
        <v>1569</v>
      </c>
      <c r="F2007" s="254" t="s">
        <v>1569</v>
      </c>
      <c r="G2007" s="254" t="s">
        <v>1569</v>
      </c>
      <c r="H2007" s="254" t="s">
        <v>1569</v>
      </c>
      <c r="I2007" s="254" t="s">
        <v>1569</v>
      </c>
      <c r="J2007" s="254" t="s">
        <v>1569</v>
      </c>
      <c r="K2007" s="254" t="s">
        <v>1569</v>
      </c>
      <c r="L2007" s="254" t="s">
        <v>1569</v>
      </c>
      <c r="M2007" s="254" t="s">
        <v>1569</v>
      </c>
      <c r="N2007" s="254" t="s">
        <v>1569</v>
      </c>
      <c r="O2007" s="254" t="s">
        <v>1569</v>
      </c>
      <c r="P2007" s="254" t="s">
        <v>1569</v>
      </c>
      <c r="Q2007" s="52">
        <v>2</v>
      </c>
      <c r="R2007" s="265"/>
      <c r="S2007" s="265"/>
      <c r="T2007" s="265"/>
      <c r="U2007" s="265"/>
      <c r="V2007" s="265"/>
      <c r="W2007" s="265"/>
      <c r="X2007" s="265"/>
      <c r="Y2007" s="265"/>
      <c r="Z2007" s="265"/>
      <c r="AA2007" s="265"/>
      <c r="AB2007" s="265"/>
      <c r="AC2007" s="265"/>
      <c r="AD2007" s="265"/>
      <c r="AE2007" s="265"/>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1570</v>
      </c>
      <c r="B2010" s="254" t="s">
        <v>1570</v>
      </c>
      <c r="C2010" s="254" t="s">
        <v>1570</v>
      </c>
      <c r="D2010" s="254" t="s">
        <v>1570</v>
      </c>
      <c r="E2010" s="254" t="s">
        <v>1570</v>
      </c>
      <c r="F2010" s="254" t="s">
        <v>1570</v>
      </c>
      <c r="G2010" s="254" t="s">
        <v>1570</v>
      </c>
      <c r="H2010" s="254" t="s">
        <v>1570</v>
      </c>
      <c r="I2010" s="254" t="s">
        <v>1570</v>
      </c>
      <c r="J2010" s="254" t="s">
        <v>1570</v>
      </c>
      <c r="K2010" s="254" t="s">
        <v>1570</v>
      </c>
      <c r="L2010" s="254" t="s">
        <v>1570</v>
      </c>
      <c r="M2010" s="254" t="s">
        <v>1570</v>
      </c>
      <c r="N2010" s="254" t="s">
        <v>1570</v>
      </c>
      <c r="O2010" s="254" t="s">
        <v>1570</v>
      </c>
      <c r="P2010" s="254" t="s">
        <v>1570</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1571</v>
      </c>
      <c r="B2011" s="254" t="s">
        <v>1571</v>
      </c>
      <c r="C2011" s="254" t="s">
        <v>1571</v>
      </c>
      <c r="D2011" s="254" t="s">
        <v>1571</v>
      </c>
      <c r="E2011" s="254" t="s">
        <v>1571</v>
      </c>
      <c r="F2011" s="254" t="s">
        <v>1571</v>
      </c>
      <c r="G2011" s="254" t="s">
        <v>1571</v>
      </c>
      <c r="H2011" s="254" t="s">
        <v>1571</v>
      </c>
      <c r="I2011" s="254" t="s">
        <v>1571</v>
      </c>
      <c r="J2011" s="254" t="s">
        <v>1571</v>
      </c>
      <c r="K2011" s="254" t="s">
        <v>1571</v>
      </c>
      <c r="L2011" s="254" t="s">
        <v>1571</v>
      </c>
      <c r="M2011" s="254" t="s">
        <v>1571</v>
      </c>
      <c r="N2011" s="254" t="s">
        <v>1571</v>
      </c>
      <c r="O2011" s="254" t="s">
        <v>1571</v>
      </c>
      <c r="P2011" s="254" t="s">
        <v>1571</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1572</v>
      </c>
      <c r="B2012" s="254" t="s">
        <v>1572</v>
      </c>
      <c r="C2012" s="254" t="s">
        <v>1572</v>
      </c>
      <c r="D2012" s="254" t="s">
        <v>1572</v>
      </c>
      <c r="E2012" s="254" t="s">
        <v>1572</v>
      </c>
      <c r="F2012" s="254" t="s">
        <v>1572</v>
      </c>
      <c r="G2012" s="254" t="s">
        <v>1572</v>
      </c>
      <c r="H2012" s="254" t="s">
        <v>1572</v>
      </c>
      <c r="I2012" s="254" t="s">
        <v>1572</v>
      </c>
      <c r="J2012" s="254" t="s">
        <v>1572</v>
      </c>
      <c r="K2012" s="254" t="s">
        <v>1572</v>
      </c>
      <c r="L2012" s="254" t="s">
        <v>1572</v>
      </c>
      <c r="M2012" s="254" t="s">
        <v>1572</v>
      </c>
      <c r="N2012" s="254" t="s">
        <v>1572</v>
      </c>
      <c r="O2012" s="254" t="s">
        <v>1572</v>
      </c>
      <c r="P2012" s="254" t="s">
        <v>1572</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1573</v>
      </c>
      <c r="B2013" s="254" t="s">
        <v>1573</v>
      </c>
      <c r="C2013" s="254" t="s">
        <v>1573</v>
      </c>
      <c r="D2013" s="254" t="s">
        <v>1573</v>
      </c>
      <c r="E2013" s="254" t="s">
        <v>1573</v>
      </c>
      <c r="F2013" s="254" t="s">
        <v>1573</v>
      </c>
      <c r="G2013" s="254" t="s">
        <v>1573</v>
      </c>
      <c r="H2013" s="254" t="s">
        <v>1573</v>
      </c>
      <c r="I2013" s="254" t="s">
        <v>1573</v>
      </c>
      <c r="J2013" s="254" t="s">
        <v>1573</v>
      </c>
      <c r="K2013" s="254" t="s">
        <v>1573</v>
      </c>
      <c r="L2013" s="254" t="s">
        <v>1573</v>
      </c>
      <c r="M2013" s="254" t="s">
        <v>1573</v>
      </c>
      <c r="N2013" s="254" t="s">
        <v>1573</v>
      </c>
      <c r="O2013" s="254" t="s">
        <v>1573</v>
      </c>
      <c r="P2013" s="254" t="s">
        <v>1573</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1574</v>
      </c>
      <c r="B2014" s="254" t="s">
        <v>1574</v>
      </c>
      <c r="C2014" s="254" t="s">
        <v>1574</v>
      </c>
      <c r="D2014" s="254" t="s">
        <v>1574</v>
      </c>
      <c r="E2014" s="254" t="s">
        <v>1574</v>
      </c>
      <c r="F2014" s="254" t="s">
        <v>1574</v>
      </c>
      <c r="G2014" s="254" t="s">
        <v>1574</v>
      </c>
      <c r="H2014" s="254" t="s">
        <v>1574</v>
      </c>
      <c r="I2014" s="254" t="s">
        <v>1574</v>
      </c>
      <c r="J2014" s="254" t="s">
        <v>1574</v>
      </c>
      <c r="K2014" s="254" t="s">
        <v>1574</v>
      </c>
      <c r="L2014" s="254" t="s">
        <v>1574</v>
      </c>
      <c r="M2014" s="254" t="s">
        <v>1574</v>
      </c>
      <c r="N2014" s="254" t="s">
        <v>1574</v>
      </c>
      <c r="O2014" s="254" t="s">
        <v>1574</v>
      </c>
      <c r="P2014" s="254" t="s">
        <v>1574</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1575</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7</v>
      </c>
      <c r="AH2022" s="261"/>
      <c r="AI2022" s="261"/>
      <c r="AJ2022" s="261"/>
      <c r="AK2022" s="261"/>
      <c r="AL2022" s="261"/>
      <c r="AM2022" s="261"/>
      <c r="AN2022" s="261"/>
      <c r="AO2022" s="261"/>
      <c r="AP2022" s="261"/>
      <c r="AQ2022" s="261"/>
      <c r="AR2022" s="261"/>
      <c r="AS2022" s="261"/>
      <c r="AT2022" s="261"/>
    </row>
    <row r="2023" spans="1:46" ht="91.2" customHeight="1" x14ac:dyDescent="0.25">
      <c r="A2023" s="254" t="s">
        <v>1019</v>
      </c>
      <c r="B2023" s="254" t="s">
        <v>1019</v>
      </c>
      <c r="C2023" s="254" t="s">
        <v>1019</v>
      </c>
      <c r="D2023" s="254" t="s">
        <v>1019</v>
      </c>
      <c r="E2023" s="254" t="s">
        <v>1019</v>
      </c>
      <c r="F2023" s="254" t="s">
        <v>1019</v>
      </c>
      <c r="G2023" s="254" t="s">
        <v>1019</v>
      </c>
      <c r="H2023" s="254" t="s">
        <v>1019</v>
      </c>
      <c r="I2023" s="254" t="s">
        <v>1019</v>
      </c>
      <c r="J2023" s="254" t="s">
        <v>1019</v>
      </c>
      <c r="K2023" s="254" t="s">
        <v>1019</v>
      </c>
      <c r="L2023" s="254" t="s">
        <v>1019</v>
      </c>
      <c r="M2023" s="254" t="s">
        <v>1019</v>
      </c>
      <c r="N2023" s="254" t="s">
        <v>1019</v>
      </c>
      <c r="O2023" s="254" t="s">
        <v>1019</v>
      </c>
      <c r="P2023" s="254" t="s">
        <v>1019</v>
      </c>
      <c r="Q2023" s="52">
        <v>2</v>
      </c>
      <c r="R2023" s="264" t="s">
        <v>1576</v>
      </c>
      <c r="S2023" s="264"/>
      <c r="T2023" s="264"/>
      <c r="U2023" s="264"/>
      <c r="V2023" s="264"/>
      <c r="W2023" s="264"/>
      <c r="X2023" s="264"/>
      <c r="Y2023" s="264"/>
      <c r="Z2023" s="264"/>
      <c r="AA2023" s="264"/>
      <c r="AB2023" s="264"/>
      <c r="AC2023" s="264"/>
      <c r="AD2023" s="264"/>
      <c r="AE2023" s="264"/>
      <c r="AF2023" s="52">
        <v>2</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1047</v>
      </c>
      <c r="B2024" s="254" t="s">
        <v>1047</v>
      </c>
      <c r="C2024" s="254" t="s">
        <v>1047</v>
      </c>
      <c r="D2024" s="254" t="s">
        <v>1047</v>
      </c>
      <c r="E2024" s="254" t="s">
        <v>1047</v>
      </c>
      <c r="F2024" s="254" t="s">
        <v>1047</v>
      </c>
      <c r="G2024" s="254" t="s">
        <v>1047</v>
      </c>
      <c r="H2024" s="254" t="s">
        <v>1047</v>
      </c>
      <c r="I2024" s="254" t="s">
        <v>1047</v>
      </c>
      <c r="J2024" s="254" t="s">
        <v>1047</v>
      </c>
      <c r="K2024" s="254" t="s">
        <v>1047</v>
      </c>
      <c r="L2024" s="254" t="s">
        <v>1047</v>
      </c>
      <c r="M2024" s="254" t="s">
        <v>1047</v>
      </c>
      <c r="N2024" s="254" t="s">
        <v>1047</v>
      </c>
      <c r="O2024" s="254" t="s">
        <v>1047</v>
      </c>
      <c r="P2024" s="254" t="s">
        <v>1047</v>
      </c>
      <c r="Q2024" s="52">
        <v>2</v>
      </c>
      <c r="R2024" s="256"/>
      <c r="S2024" s="256"/>
      <c r="T2024" s="256"/>
      <c r="U2024" s="256"/>
      <c r="V2024" s="256"/>
      <c r="W2024" s="256"/>
      <c r="X2024" s="256"/>
      <c r="Y2024" s="256"/>
      <c r="Z2024" s="256"/>
      <c r="AA2024" s="256"/>
      <c r="AB2024" s="256"/>
      <c r="AC2024" s="256"/>
      <c r="AD2024" s="256"/>
      <c r="AE2024" s="256"/>
      <c r="AF2024" s="52">
        <v>2</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1577</v>
      </c>
      <c r="B2025" s="254" t="s">
        <v>1577</v>
      </c>
      <c r="C2025" s="254" t="s">
        <v>1577</v>
      </c>
      <c r="D2025" s="254" t="s">
        <v>1577</v>
      </c>
      <c r="E2025" s="254" t="s">
        <v>1577</v>
      </c>
      <c r="F2025" s="254" t="s">
        <v>1577</v>
      </c>
      <c r="G2025" s="254" t="s">
        <v>1577</v>
      </c>
      <c r="H2025" s="254" t="s">
        <v>1577</v>
      </c>
      <c r="I2025" s="254" t="s">
        <v>1577</v>
      </c>
      <c r="J2025" s="254" t="s">
        <v>1577</v>
      </c>
      <c r="K2025" s="254" t="s">
        <v>1577</v>
      </c>
      <c r="L2025" s="254" t="s">
        <v>1577</v>
      </c>
      <c r="M2025" s="254" t="s">
        <v>1577</v>
      </c>
      <c r="N2025" s="254" t="s">
        <v>1577</v>
      </c>
      <c r="O2025" s="254" t="s">
        <v>1577</v>
      </c>
      <c r="P2025" s="254" t="s">
        <v>1577</v>
      </c>
      <c r="Q2025" s="52">
        <v>2</v>
      </c>
      <c r="R2025" s="256"/>
      <c r="S2025" s="256"/>
      <c r="T2025" s="256"/>
      <c r="U2025" s="256"/>
      <c r="V2025" s="256"/>
      <c r="W2025" s="256"/>
      <c r="X2025" s="256"/>
      <c r="Y2025" s="256"/>
      <c r="Z2025" s="256"/>
      <c r="AA2025" s="256"/>
      <c r="AB2025" s="256"/>
      <c r="AC2025" s="256"/>
      <c r="AD2025" s="256"/>
      <c r="AE2025" s="256"/>
      <c r="AF2025" s="52">
        <v>2</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1578</v>
      </c>
      <c r="B2026" s="254" t="s">
        <v>1578</v>
      </c>
      <c r="C2026" s="254" t="s">
        <v>1578</v>
      </c>
      <c r="D2026" s="254" t="s">
        <v>1578</v>
      </c>
      <c r="E2026" s="254" t="s">
        <v>1578</v>
      </c>
      <c r="F2026" s="254" t="s">
        <v>1578</v>
      </c>
      <c r="G2026" s="254" t="s">
        <v>1578</v>
      </c>
      <c r="H2026" s="254" t="s">
        <v>1578</v>
      </c>
      <c r="I2026" s="254" t="s">
        <v>1578</v>
      </c>
      <c r="J2026" s="254" t="s">
        <v>1578</v>
      </c>
      <c r="K2026" s="254" t="s">
        <v>1578</v>
      </c>
      <c r="L2026" s="254" t="s">
        <v>1578</v>
      </c>
      <c r="M2026" s="254" t="s">
        <v>1578</v>
      </c>
      <c r="N2026" s="254" t="s">
        <v>1578</v>
      </c>
      <c r="O2026" s="254" t="s">
        <v>1578</v>
      </c>
      <c r="P2026" s="254" t="s">
        <v>1578</v>
      </c>
      <c r="Q2026" s="52">
        <v>2</v>
      </c>
      <c r="R2026" s="256"/>
      <c r="S2026" s="256"/>
      <c r="T2026" s="256"/>
      <c r="U2026" s="256"/>
      <c r="V2026" s="256"/>
      <c r="W2026" s="256"/>
      <c r="X2026" s="256"/>
      <c r="Y2026" s="256"/>
      <c r="Z2026" s="256"/>
      <c r="AA2026" s="256"/>
      <c r="AB2026" s="256"/>
      <c r="AC2026" s="256"/>
      <c r="AD2026" s="256"/>
      <c r="AE2026" s="256"/>
      <c r="AF2026" s="52">
        <v>2</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1579</v>
      </c>
      <c r="B2027" s="255" t="s">
        <v>1579</v>
      </c>
      <c r="C2027" s="255" t="s">
        <v>1579</v>
      </c>
      <c r="D2027" s="255" t="s">
        <v>1579</v>
      </c>
      <c r="E2027" s="255" t="s">
        <v>1579</v>
      </c>
      <c r="F2027" s="255" t="s">
        <v>1579</v>
      </c>
      <c r="G2027" s="255" t="s">
        <v>1579</v>
      </c>
      <c r="H2027" s="255" t="s">
        <v>1579</v>
      </c>
      <c r="I2027" s="255" t="s">
        <v>1579</v>
      </c>
      <c r="J2027" s="255" t="s">
        <v>1579</v>
      </c>
      <c r="K2027" s="255" t="s">
        <v>1579</v>
      </c>
      <c r="L2027" s="255" t="s">
        <v>1579</v>
      </c>
      <c r="M2027" s="255" t="s">
        <v>1579</v>
      </c>
      <c r="N2027" s="255" t="s">
        <v>1579</v>
      </c>
      <c r="O2027" s="255" t="s">
        <v>1579</v>
      </c>
      <c r="P2027" s="255" t="s">
        <v>1579</v>
      </c>
      <c r="Q2027" s="52">
        <v>2</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1580</v>
      </c>
      <c r="B2028" s="255" t="s">
        <v>1580</v>
      </c>
      <c r="C2028" s="255" t="s">
        <v>1580</v>
      </c>
      <c r="D2028" s="255" t="s">
        <v>1580</v>
      </c>
      <c r="E2028" s="255" t="s">
        <v>1580</v>
      </c>
      <c r="F2028" s="255" t="s">
        <v>1580</v>
      </c>
      <c r="G2028" s="255" t="s">
        <v>1580</v>
      </c>
      <c r="H2028" s="255" t="s">
        <v>1580</v>
      </c>
      <c r="I2028" s="255" t="s">
        <v>1580</v>
      </c>
      <c r="J2028" s="255" t="s">
        <v>1580</v>
      </c>
      <c r="K2028" s="255" t="s">
        <v>1580</v>
      </c>
      <c r="L2028" s="255" t="s">
        <v>1580</v>
      </c>
      <c r="M2028" s="255" t="s">
        <v>1580</v>
      </c>
      <c r="N2028" s="255" t="s">
        <v>1580</v>
      </c>
      <c r="O2028" s="255" t="s">
        <v>1580</v>
      </c>
      <c r="P2028" s="255" t="s">
        <v>1580</v>
      </c>
      <c r="Q2028" s="52">
        <v>2</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1581</v>
      </c>
      <c r="B2029" s="254"/>
      <c r="C2029" s="254"/>
      <c r="D2029" s="254"/>
      <c r="E2029" s="254"/>
      <c r="F2029" s="254"/>
      <c r="G2029" s="254"/>
      <c r="H2029" s="254"/>
      <c r="I2029" s="254"/>
      <c r="J2029" s="254"/>
      <c r="K2029" s="254"/>
      <c r="L2029" s="254"/>
      <c r="M2029" s="254"/>
      <c r="N2029" s="254"/>
      <c r="O2029" s="254"/>
      <c r="P2029" s="254"/>
      <c r="Q2029" s="52">
        <v>2</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1582</v>
      </c>
      <c r="B2030" s="254" t="s">
        <v>1582</v>
      </c>
      <c r="C2030" s="254" t="s">
        <v>1582</v>
      </c>
      <c r="D2030" s="254" t="s">
        <v>1582</v>
      </c>
      <c r="E2030" s="254" t="s">
        <v>1582</v>
      </c>
      <c r="F2030" s="254" t="s">
        <v>1582</v>
      </c>
      <c r="G2030" s="254" t="s">
        <v>1582</v>
      </c>
      <c r="H2030" s="254" t="s">
        <v>1582</v>
      </c>
      <c r="I2030" s="254" t="s">
        <v>1582</v>
      </c>
      <c r="J2030" s="254" t="s">
        <v>1582</v>
      </c>
      <c r="K2030" s="254" t="s">
        <v>1582</v>
      </c>
      <c r="L2030" s="254" t="s">
        <v>1582</v>
      </c>
      <c r="M2030" s="254" t="s">
        <v>1582</v>
      </c>
      <c r="N2030" s="254" t="s">
        <v>1582</v>
      </c>
      <c r="O2030" s="254" t="s">
        <v>1582</v>
      </c>
      <c r="P2030" s="254" t="s">
        <v>1582</v>
      </c>
      <c r="Q2030" s="52">
        <v>2</v>
      </c>
      <c r="R2030" s="255"/>
      <c r="S2030" s="255"/>
      <c r="T2030" s="255"/>
      <c r="U2030" s="255"/>
      <c r="V2030" s="255"/>
      <c r="W2030" s="255"/>
      <c r="X2030" s="255"/>
      <c r="Y2030" s="255"/>
      <c r="Z2030" s="255"/>
      <c r="AA2030" s="255"/>
      <c r="AB2030" s="255"/>
      <c r="AC2030" s="255"/>
      <c r="AD2030" s="255"/>
      <c r="AE2030" s="255"/>
      <c r="AF2030" s="52">
        <v>2</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1583</v>
      </c>
      <c r="B2031" s="254" t="s">
        <v>1583</v>
      </c>
      <c r="C2031" s="254" t="s">
        <v>1583</v>
      </c>
      <c r="D2031" s="254" t="s">
        <v>1583</v>
      </c>
      <c r="E2031" s="254" t="s">
        <v>1583</v>
      </c>
      <c r="F2031" s="254" t="s">
        <v>1583</v>
      </c>
      <c r="G2031" s="254" t="s">
        <v>1583</v>
      </c>
      <c r="H2031" s="254" t="s">
        <v>1583</v>
      </c>
      <c r="I2031" s="254" t="s">
        <v>1583</v>
      </c>
      <c r="J2031" s="254" t="s">
        <v>1583</v>
      </c>
      <c r="K2031" s="254" t="s">
        <v>1583</v>
      </c>
      <c r="L2031" s="254" t="s">
        <v>1583</v>
      </c>
      <c r="M2031" s="254" t="s">
        <v>1583</v>
      </c>
      <c r="N2031" s="254" t="s">
        <v>1583</v>
      </c>
      <c r="O2031" s="254" t="s">
        <v>1583</v>
      </c>
      <c r="P2031" s="254" t="s">
        <v>1583</v>
      </c>
      <c r="Q2031" s="52">
        <v>2</v>
      </c>
      <c r="R2031" s="256"/>
      <c r="S2031" s="256"/>
      <c r="T2031" s="256"/>
      <c r="U2031" s="256"/>
      <c r="V2031" s="256"/>
      <c r="W2031" s="256"/>
      <c r="X2031" s="256"/>
      <c r="Y2031" s="256"/>
      <c r="Z2031" s="256"/>
      <c r="AA2031" s="256"/>
      <c r="AB2031" s="256"/>
      <c r="AC2031" s="256"/>
      <c r="AD2031" s="256"/>
      <c r="AE2031" s="256"/>
      <c r="AF2031" s="52">
        <v>2</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1584</v>
      </c>
      <c r="B2032" s="254" t="s">
        <v>1584</v>
      </c>
      <c r="C2032" s="254" t="s">
        <v>1584</v>
      </c>
      <c r="D2032" s="254" t="s">
        <v>1584</v>
      </c>
      <c r="E2032" s="254" t="s">
        <v>1584</v>
      </c>
      <c r="F2032" s="254" t="s">
        <v>1584</v>
      </c>
      <c r="G2032" s="254" t="s">
        <v>1584</v>
      </c>
      <c r="H2032" s="254" t="s">
        <v>1584</v>
      </c>
      <c r="I2032" s="254" t="s">
        <v>1584</v>
      </c>
      <c r="J2032" s="254" t="s">
        <v>1584</v>
      </c>
      <c r="K2032" s="254" t="s">
        <v>1584</v>
      </c>
      <c r="L2032" s="254" t="s">
        <v>1584</v>
      </c>
      <c r="M2032" s="254" t="s">
        <v>1584</v>
      </c>
      <c r="N2032" s="254" t="s">
        <v>1584</v>
      </c>
      <c r="O2032" s="254" t="s">
        <v>1584</v>
      </c>
      <c r="P2032" s="254" t="s">
        <v>1584</v>
      </c>
      <c r="Q2032" s="52">
        <v>2</v>
      </c>
      <c r="R2032" s="256"/>
      <c r="S2032" s="256"/>
      <c r="T2032" s="256"/>
      <c r="U2032" s="256"/>
      <c r="V2032" s="256"/>
      <c r="W2032" s="256"/>
      <c r="X2032" s="256"/>
      <c r="Y2032" s="256"/>
      <c r="Z2032" s="256"/>
      <c r="AA2032" s="256"/>
      <c r="AB2032" s="256"/>
      <c r="AC2032" s="256"/>
      <c r="AD2032" s="256"/>
      <c r="AE2032" s="256"/>
      <c r="AF2032" s="52">
        <v>2</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1585</v>
      </c>
      <c r="B2033" s="254" t="s">
        <v>1585</v>
      </c>
      <c r="C2033" s="254" t="s">
        <v>1585</v>
      </c>
      <c r="D2033" s="254" t="s">
        <v>1585</v>
      </c>
      <c r="E2033" s="254" t="s">
        <v>1585</v>
      </c>
      <c r="F2033" s="254" t="s">
        <v>1585</v>
      </c>
      <c r="G2033" s="254" t="s">
        <v>1585</v>
      </c>
      <c r="H2033" s="254" t="s">
        <v>1585</v>
      </c>
      <c r="I2033" s="254" t="s">
        <v>1585</v>
      </c>
      <c r="J2033" s="254" t="s">
        <v>1585</v>
      </c>
      <c r="K2033" s="254" t="s">
        <v>1585</v>
      </c>
      <c r="L2033" s="254" t="s">
        <v>1585</v>
      </c>
      <c r="M2033" s="254" t="s">
        <v>1585</v>
      </c>
      <c r="N2033" s="254" t="s">
        <v>1585</v>
      </c>
      <c r="O2033" s="254" t="s">
        <v>1585</v>
      </c>
      <c r="P2033" s="254" t="s">
        <v>1585</v>
      </c>
      <c r="Q2033" s="52">
        <v>2</v>
      </c>
      <c r="R2033" s="256"/>
      <c r="S2033" s="256"/>
      <c r="T2033" s="256"/>
      <c r="U2033" s="256"/>
      <c r="V2033" s="256"/>
      <c r="W2033" s="256"/>
      <c r="X2033" s="256"/>
      <c r="Y2033" s="256"/>
      <c r="Z2033" s="256"/>
      <c r="AA2033" s="256"/>
      <c r="AB2033" s="256"/>
      <c r="AC2033" s="256"/>
      <c r="AD2033" s="256"/>
      <c r="AE2033" s="256"/>
      <c r="AF2033" s="52">
        <v>2</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1586</v>
      </c>
      <c r="B2034" s="255" t="s">
        <v>1586</v>
      </c>
      <c r="C2034" s="255" t="s">
        <v>1586</v>
      </c>
      <c r="D2034" s="255" t="s">
        <v>1586</v>
      </c>
      <c r="E2034" s="255" t="s">
        <v>1586</v>
      </c>
      <c r="F2034" s="255" t="s">
        <v>1586</v>
      </c>
      <c r="G2034" s="255" t="s">
        <v>1586</v>
      </c>
      <c r="H2034" s="255" t="s">
        <v>1586</v>
      </c>
      <c r="I2034" s="255" t="s">
        <v>1586</v>
      </c>
      <c r="J2034" s="255" t="s">
        <v>1586</v>
      </c>
      <c r="K2034" s="255" t="s">
        <v>1586</v>
      </c>
      <c r="L2034" s="255" t="s">
        <v>1586</v>
      </c>
      <c r="M2034" s="255" t="s">
        <v>1586</v>
      </c>
      <c r="N2034" s="255" t="s">
        <v>1586</v>
      </c>
      <c r="O2034" s="255" t="s">
        <v>1586</v>
      </c>
      <c r="P2034" s="255" t="s">
        <v>1586</v>
      </c>
      <c r="Q2034" s="52">
        <v>2</v>
      </c>
      <c r="R2034" s="256"/>
      <c r="S2034" s="256"/>
      <c r="T2034" s="256"/>
      <c r="U2034" s="256"/>
      <c r="V2034" s="256"/>
      <c r="W2034" s="256"/>
      <c r="X2034" s="256"/>
      <c r="Y2034" s="256"/>
      <c r="Z2034" s="256"/>
      <c r="AA2034" s="256"/>
      <c r="AB2034" s="256"/>
      <c r="AC2034" s="256"/>
      <c r="AD2034" s="256"/>
      <c r="AE2034" s="256"/>
      <c r="AF2034" s="52">
        <v>2</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1587</v>
      </c>
      <c r="B2035" s="255" t="s">
        <v>1587</v>
      </c>
      <c r="C2035" s="255" t="s">
        <v>1587</v>
      </c>
      <c r="D2035" s="255" t="s">
        <v>1587</v>
      </c>
      <c r="E2035" s="255" t="s">
        <v>1587</v>
      </c>
      <c r="F2035" s="255" t="s">
        <v>1587</v>
      </c>
      <c r="G2035" s="255" t="s">
        <v>1587</v>
      </c>
      <c r="H2035" s="255" t="s">
        <v>1587</v>
      </c>
      <c r="I2035" s="255" t="s">
        <v>1587</v>
      </c>
      <c r="J2035" s="255" t="s">
        <v>1587</v>
      </c>
      <c r="K2035" s="255" t="s">
        <v>1587</v>
      </c>
      <c r="L2035" s="255" t="s">
        <v>1587</v>
      </c>
      <c r="M2035" s="255" t="s">
        <v>1587</v>
      </c>
      <c r="N2035" s="255" t="s">
        <v>1587</v>
      </c>
      <c r="O2035" s="255" t="s">
        <v>1587</v>
      </c>
      <c r="P2035" s="255" t="s">
        <v>1587</v>
      </c>
      <c r="Q2035" s="52">
        <v>2</v>
      </c>
      <c r="R2035" s="255"/>
      <c r="S2035" s="255"/>
      <c r="T2035" s="255"/>
      <c r="U2035" s="255"/>
      <c r="V2035" s="255"/>
      <c r="W2035" s="255"/>
      <c r="X2035" s="255"/>
      <c r="Y2035" s="255"/>
      <c r="Z2035" s="255"/>
      <c r="AA2035" s="255"/>
      <c r="AB2035" s="255"/>
      <c r="AC2035" s="255"/>
      <c r="AD2035" s="255"/>
      <c r="AE2035" s="255"/>
      <c r="AF2035" s="52">
        <v>2</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1588</v>
      </c>
      <c r="B2036" s="254" t="s">
        <v>1588</v>
      </c>
      <c r="C2036" s="254" t="s">
        <v>1588</v>
      </c>
      <c r="D2036" s="254" t="s">
        <v>1588</v>
      </c>
      <c r="E2036" s="254" t="s">
        <v>1588</v>
      </c>
      <c r="F2036" s="254" t="s">
        <v>1588</v>
      </c>
      <c r="G2036" s="254" t="s">
        <v>1588</v>
      </c>
      <c r="H2036" s="254" t="s">
        <v>1588</v>
      </c>
      <c r="I2036" s="254" t="s">
        <v>1588</v>
      </c>
      <c r="J2036" s="254" t="s">
        <v>1588</v>
      </c>
      <c r="K2036" s="254" t="s">
        <v>1588</v>
      </c>
      <c r="L2036" s="254" t="s">
        <v>1588</v>
      </c>
      <c r="M2036" s="254" t="s">
        <v>1588</v>
      </c>
      <c r="N2036" s="254" t="s">
        <v>1588</v>
      </c>
      <c r="O2036" s="254" t="s">
        <v>1588</v>
      </c>
      <c r="P2036" s="254" t="s">
        <v>1588</v>
      </c>
      <c r="Q2036" s="52">
        <v>2</v>
      </c>
      <c r="R2036" s="255"/>
      <c r="S2036" s="255"/>
      <c r="T2036" s="255"/>
      <c r="U2036" s="255"/>
      <c r="V2036" s="255"/>
      <c r="W2036" s="255"/>
      <c r="X2036" s="255"/>
      <c r="Y2036" s="255"/>
      <c r="Z2036" s="255"/>
      <c r="AA2036" s="255"/>
      <c r="AB2036" s="255"/>
      <c r="AC2036" s="255"/>
      <c r="AD2036" s="255"/>
      <c r="AE2036" s="255"/>
      <c r="AF2036" s="52">
        <v>2</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1112</v>
      </c>
      <c r="B2039" s="254" t="s">
        <v>1112</v>
      </c>
      <c r="C2039" s="254" t="s">
        <v>1112</v>
      </c>
      <c r="D2039" s="254" t="s">
        <v>1112</v>
      </c>
      <c r="E2039" s="254" t="s">
        <v>1112</v>
      </c>
      <c r="F2039" s="254" t="s">
        <v>1112</v>
      </c>
      <c r="G2039" s="254" t="s">
        <v>1112</v>
      </c>
      <c r="H2039" s="254" t="s">
        <v>1112</v>
      </c>
      <c r="I2039" s="254" t="s">
        <v>1112</v>
      </c>
      <c r="J2039" s="254" t="s">
        <v>1112</v>
      </c>
      <c r="K2039" s="254" t="s">
        <v>1112</v>
      </c>
      <c r="L2039" s="254" t="s">
        <v>1112</v>
      </c>
      <c r="M2039" s="254" t="s">
        <v>1112</v>
      </c>
      <c r="N2039" s="254" t="s">
        <v>1112</v>
      </c>
      <c r="O2039" s="254" t="s">
        <v>1112</v>
      </c>
      <c r="P2039" s="254" t="s">
        <v>1112</v>
      </c>
      <c r="Q2039" s="52">
        <v>2</v>
      </c>
      <c r="R2039" s="255"/>
      <c r="S2039" s="255"/>
      <c r="T2039" s="255"/>
      <c r="U2039" s="255"/>
      <c r="V2039" s="255"/>
      <c r="W2039" s="255"/>
      <c r="X2039" s="255"/>
      <c r="Y2039" s="255"/>
      <c r="Z2039" s="255"/>
      <c r="AA2039" s="255"/>
      <c r="AB2039" s="255"/>
      <c r="AC2039" s="255"/>
      <c r="AD2039" s="255"/>
      <c r="AE2039" s="255"/>
      <c r="AF2039" s="52">
        <v>2</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1113</v>
      </c>
      <c r="B2040" s="254" t="s">
        <v>1113</v>
      </c>
      <c r="C2040" s="254" t="s">
        <v>1113</v>
      </c>
      <c r="D2040" s="254" t="s">
        <v>1113</v>
      </c>
      <c r="E2040" s="254" t="s">
        <v>1113</v>
      </c>
      <c r="F2040" s="254" t="s">
        <v>1113</v>
      </c>
      <c r="G2040" s="254" t="s">
        <v>1113</v>
      </c>
      <c r="H2040" s="254" t="s">
        <v>1113</v>
      </c>
      <c r="I2040" s="254" t="s">
        <v>1113</v>
      </c>
      <c r="J2040" s="254" t="s">
        <v>1113</v>
      </c>
      <c r="K2040" s="254" t="s">
        <v>1113</v>
      </c>
      <c r="L2040" s="254" t="s">
        <v>1113</v>
      </c>
      <c r="M2040" s="254" t="s">
        <v>1113</v>
      </c>
      <c r="N2040" s="254" t="s">
        <v>1113</v>
      </c>
      <c r="O2040" s="254" t="s">
        <v>1113</v>
      </c>
      <c r="P2040" s="254" t="s">
        <v>1113</v>
      </c>
      <c r="Q2040" s="52">
        <v>2</v>
      </c>
      <c r="R2040" s="256"/>
      <c r="S2040" s="256"/>
      <c r="T2040" s="256"/>
      <c r="U2040" s="256"/>
      <c r="V2040" s="256"/>
      <c r="W2040" s="256"/>
      <c r="X2040" s="256"/>
      <c r="Y2040" s="256"/>
      <c r="Z2040" s="256"/>
      <c r="AA2040" s="256"/>
      <c r="AB2040" s="256"/>
      <c r="AC2040" s="256"/>
      <c r="AD2040" s="256"/>
      <c r="AE2040" s="256"/>
      <c r="AF2040" s="52">
        <v>2</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1114</v>
      </c>
      <c r="B2041" s="254" t="s">
        <v>1114</v>
      </c>
      <c r="C2041" s="254" t="s">
        <v>1114</v>
      </c>
      <c r="D2041" s="254" t="s">
        <v>1114</v>
      </c>
      <c r="E2041" s="254" t="s">
        <v>1114</v>
      </c>
      <c r="F2041" s="254" t="s">
        <v>1114</v>
      </c>
      <c r="G2041" s="254" t="s">
        <v>1114</v>
      </c>
      <c r="H2041" s="254" t="s">
        <v>1114</v>
      </c>
      <c r="I2041" s="254" t="s">
        <v>1114</v>
      </c>
      <c r="J2041" s="254" t="s">
        <v>1114</v>
      </c>
      <c r="K2041" s="254" t="s">
        <v>1114</v>
      </c>
      <c r="L2041" s="254" t="s">
        <v>1114</v>
      </c>
      <c r="M2041" s="254" t="s">
        <v>1114</v>
      </c>
      <c r="N2041" s="254" t="s">
        <v>1114</v>
      </c>
      <c r="O2041" s="254" t="s">
        <v>1114</v>
      </c>
      <c r="P2041" s="254" t="s">
        <v>1114</v>
      </c>
      <c r="Q2041" s="52">
        <v>2</v>
      </c>
      <c r="R2041" s="255"/>
      <c r="S2041" s="255"/>
      <c r="T2041" s="255"/>
      <c r="U2041" s="255"/>
      <c r="V2041" s="255"/>
      <c r="W2041" s="255"/>
      <c r="X2041" s="255"/>
      <c r="Y2041" s="255"/>
      <c r="Z2041" s="255"/>
      <c r="AA2041" s="255"/>
      <c r="AB2041" s="255"/>
      <c r="AC2041" s="255"/>
      <c r="AD2041" s="255"/>
      <c r="AE2041" s="255"/>
      <c r="AF2041" s="52">
        <v>2</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1115</v>
      </c>
      <c r="B2042" s="254" t="s">
        <v>1115</v>
      </c>
      <c r="C2042" s="254" t="s">
        <v>1115</v>
      </c>
      <c r="D2042" s="254" t="s">
        <v>1115</v>
      </c>
      <c r="E2042" s="254" t="s">
        <v>1115</v>
      </c>
      <c r="F2042" s="254" t="s">
        <v>1115</v>
      </c>
      <c r="G2042" s="254" t="s">
        <v>1115</v>
      </c>
      <c r="H2042" s="254" t="s">
        <v>1115</v>
      </c>
      <c r="I2042" s="254" t="s">
        <v>1115</v>
      </c>
      <c r="J2042" s="254" t="s">
        <v>1115</v>
      </c>
      <c r="K2042" s="254" t="s">
        <v>1115</v>
      </c>
      <c r="L2042" s="254" t="s">
        <v>1115</v>
      </c>
      <c r="M2042" s="254" t="s">
        <v>1115</v>
      </c>
      <c r="N2042" s="254" t="s">
        <v>1115</v>
      </c>
      <c r="O2042" s="254" t="s">
        <v>1115</v>
      </c>
      <c r="P2042" s="254" t="s">
        <v>1115</v>
      </c>
      <c r="Q2042" s="52">
        <v>2</v>
      </c>
      <c r="R2042" s="255"/>
      <c r="S2042" s="255"/>
      <c r="T2042" s="255"/>
      <c r="U2042" s="255"/>
      <c r="V2042" s="255"/>
      <c r="W2042" s="255"/>
      <c r="X2042" s="255"/>
      <c r="Y2042" s="255"/>
      <c r="Z2042" s="255"/>
      <c r="AA2042" s="255"/>
      <c r="AB2042" s="255"/>
      <c r="AC2042" s="255"/>
      <c r="AD2042" s="255"/>
      <c r="AE2042" s="255"/>
      <c r="AF2042" s="52">
        <v>2</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1589</v>
      </c>
      <c r="B2043" s="254" t="s">
        <v>1589</v>
      </c>
      <c r="C2043" s="254" t="s">
        <v>1589</v>
      </c>
      <c r="D2043" s="254" t="s">
        <v>1589</v>
      </c>
      <c r="E2043" s="254" t="s">
        <v>1589</v>
      </c>
      <c r="F2043" s="254" t="s">
        <v>1589</v>
      </c>
      <c r="G2043" s="254" t="s">
        <v>1589</v>
      </c>
      <c r="H2043" s="254" t="s">
        <v>1589</v>
      </c>
      <c r="I2043" s="254" t="s">
        <v>1589</v>
      </c>
      <c r="J2043" s="254" t="s">
        <v>1589</v>
      </c>
      <c r="K2043" s="254" t="s">
        <v>1589</v>
      </c>
      <c r="L2043" s="254" t="s">
        <v>1589</v>
      </c>
      <c r="M2043" s="254" t="s">
        <v>1589</v>
      </c>
      <c r="N2043" s="254" t="s">
        <v>1589</v>
      </c>
      <c r="O2043" s="254" t="s">
        <v>1589</v>
      </c>
      <c r="P2043" s="254" t="s">
        <v>1589</v>
      </c>
      <c r="Q2043" s="52">
        <v>2</v>
      </c>
      <c r="R2043" s="255"/>
      <c r="S2043" s="255"/>
      <c r="T2043" s="255"/>
      <c r="U2043" s="255"/>
      <c r="V2043" s="255"/>
      <c r="W2043" s="255"/>
      <c r="X2043" s="255"/>
      <c r="Y2043" s="255"/>
      <c r="Z2043" s="255"/>
      <c r="AA2043" s="255"/>
      <c r="AB2043" s="255"/>
      <c r="AC2043" s="255"/>
      <c r="AD2043" s="255"/>
      <c r="AE2043" s="255"/>
      <c r="AF2043" s="52">
        <v>2</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95.4" customHeight="1" x14ac:dyDescent="0.25">
      <c r="A2046" s="262" t="s">
        <v>1590</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7</v>
      </c>
      <c r="AH2051" s="261"/>
      <c r="AI2051" s="261"/>
      <c r="AJ2051" s="261"/>
      <c r="AK2051" s="261"/>
      <c r="AL2051" s="261"/>
      <c r="AM2051" s="261"/>
      <c r="AN2051" s="261"/>
      <c r="AO2051" s="261"/>
      <c r="AP2051" s="261"/>
      <c r="AQ2051" s="261"/>
      <c r="AR2051" s="261"/>
      <c r="AS2051" s="261"/>
      <c r="AT2051" s="261"/>
    </row>
    <row r="2052" spans="1:46" ht="292.2" customHeight="1" x14ac:dyDescent="0.25">
      <c r="A2052" s="254" t="s">
        <v>1019</v>
      </c>
      <c r="B2052" s="254" t="s">
        <v>1019</v>
      </c>
      <c r="C2052" s="254" t="s">
        <v>1019</v>
      </c>
      <c r="D2052" s="254" t="s">
        <v>1019</v>
      </c>
      <c r="E2052" s="254" t="s">
        <v>1019</v>
      </c>
      <c r="F2052" s="254" t="s">
        <v>1019</v>
      </c>
      <c r="G2052" s="254" t="s">
        <v>1019</v>
      </c>
      <c r="H2052" s="254" t="s">
        <v>1019</v>
      </c>
      <c r="I2052" s="254" t="s">
        <v>1019</v>
      </c>
      <c r="J2052" s="254" t="s">
        <v>1019</v>
      </c>
      <c r="K2052" s="254" t="s">
        <v>1019</v>
      </c>
      <c r="L2052" s="254" t="s">
        <v>1019</v>
      </c>
      <c r="M2052" s="254" t="s">
        <v>1019</v>
      </c>
      <c r="N2052" s="254" t="s">
        <v>1019</v>
      </c>
      <c r="O2052" s="254" t="s">
        <v>1019</v>
      </c>
      <c r="P2052" s="254" t="s">
        <v>1019</v>
      </c>
      <c r="Q2052" s="52">
        <v>3</v>
      </c>
      <c r="R2052" s="255" t="s">
        <v>1305</v>
      </c>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1020</v>
      </c>
      <c r="B2053" s="254" t="s">
        <v>1020</v>
      </c>
      <c r="C2053" s="254" t="s">
        <v>1020</v>
      </c>
      <c r="D2053" s="254" t="s">
        <v>1020</v>
      </c>
      <c r="E2053" s="254" t="s">
        <v>1020</v>
      </c>
      <c r="F2053" s="254" t="s">
        <v>1020</v>
      </c>
      <c r="G2053" s="254" t="s">
        <v>1020</v>
      </c>
      <c r="H2053" s="254" t="s">
        <v>1020</v>
      </c>
      <c r="I2053" s="254" t="s">
        <v>1020</v>
      </c>
      <c r="J2053" s="254" t="s">
        <v>1020</v>
      </c>
      <c r="K2053" s="254" t="s">
        <v>1020</v>
      </c>
      <c r="L2053" s="254" t="s">
        <v>1020</v>
      </c>
      <c r="M2053" s="254" t="s">
        <v>1020</v>
      </c>
      <c r="N2053" s="254" t="s">
        <v>1020</v>
      </c>
      <c r="O2053" s="254" t="s">
        <v>1020</v>
      </c>
      <c r="P2053" s="254" t="s">
        <v>1020</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1591</v>
      </c>
      <c r="B2054" s="254" t="s">
        <v>1591</v>
      </c>
      <c r="C2054" s="254" t="s">
        <v>1591</v>
      </c>
      <c r="D2054" s="254" t="s">
        <v>1591</v>
      </c>
      <c r="E2054" s="254" t="s">
        <v>1591</v>
      </c>
      <c r="F2054" s="254" t="s">
        <v>1591</v>
      </c>
      <c r="G2054" s="254" t="s">
        <v>1591</v>
      </c>
      <c r="H2054" s="254" t="s">
        <v>1591</v>
      </c>
      <c r="I2054" s="254" t="s">
        <v>1591</v>
      </c>
      <c r="J2054" s="254" t="s">
        <v>1591</v>
      </c>
      <c r="K2054" s="254" t="s">
        <v>1591</v>
      </c>
      <c r="L2054" s="254" t="s">
        <v>1591</v>
      </c>
      <c r="M2054" s="254" t="s">
        <v>1591</v>
      </c>
      <c r="N2054" s="254" t="s">
        <v>1591</v>
      </c>
      <c r="O2054" s="254" t="s">
        <v>1591</v>
      </c>
      <c r="P2054" s="254" t="s">
        <v>1591</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1592</v>
      </c>
      <c r="B2055" s="254" t="s">
        <v>1592</v>
      </c>
      <c r="C2055" s="254" t="s">
        <v>1592</v>
      </c>
      <c r="D2055" s="254" t="s">
        <v>1592</v>
      </c>
      <c r="E2055" s="254" t="s">
        <v>1592</v>
      </c>
      <c r="F2055" s="254" t="s">
        <v>1592</v>
      </c>
      <c r="G2055" s="254" t="s">
        <v>1592</v>
      </c>
      <c r="H2055" s="254" t="s">
        <v>1592</v>
      </c>
      <c r="I2055" s="254" t="s">
        <v>1592</v>
      </c>
      <c r="J2055" s="254" t="s">
        <v>1592</v>
      </c>
      <c r="K2055" s="254" t="s">
        <v>1592</v>
      </c>
      <c r="L2055" s="254" t="s">
        <v>1592</v>
      </c>
      <c r="M2055" s="254" t="s">
        <v>1592</v>
      </c>
      <c r="N2055" s="254" t="s">
        <v>1592</v>
      </c>
      <c r="O2055" s="254" t="s">
        <v>1592</v>
      </c>
      <c r="P2055" s="254" t="s">
        <v>1592</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1593</v>
      </c>
      <c r="B2056" s="255" t="s">
        <v>1593</v>
      </c>
      <c r="C2056" s="255" t="s">
        <v>1593</v>
      </c>
      <c r="D2056" s="255" t="s">
        <v>1593</v>
      </c>
      <c r="E2056" s="255" t="s">
        <v>1593</v>
      </c>
      <c r="F2056" s="255" t="s">
        <v>1593</v>
      </c>
      <c r="G2056" s="255" t="s">
        <v>1593</v>
      </c>
      <c r="H2056" s="255" t="s">
        <v>1593</v>
      </c>
      <c r="I2056" s="255" t="s">
        <v>1593</v>
      </c>
      <c r="J2056" s="255" t="s">
        <v>1593</v>
      </c>
      <c r="K2056" s="255" t="s">
        <v>1593</v>
      </c>
      <c r="L2056" s="255" t="s">
        <v>1593</v>
      </c>
      <c r="M2056" s="255" t="s">
        <v>1593</v>
      </c>
      <c r="N2056" s="255" t="s">
        <v>1593</v>
      </c>
      <c r="O2056" s="255" t="s">
        <v>1593</v>
      </c>
      <c r="P2056" s="255" t="s">
        <v>1593</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1594</v>
      </c>
      <c r="B2057" s="255" t="s">
        <v>1594</v>
      </c>
      <c r="C2057" s="255" t="s">
        <v>1594</v>
      </c>
      <c r="D2057" s="255" t="s">
        <v>1594</v>
      </c>
      <c r="E2057" s="255" t="s">
        <v>1594</v>
      </c>
      <c r="F2057" s="255" t="s">
        <v>1594</v>
      </c>
      <c r="G2057" s="255" t="s">
        <v>1594</v>
      </c>
      <c r="H2057" s="255" t="s">
        <v>1594</v>
      </c>
      <c r="I2057" s="255" t="s">
        <v>1594</v>
      </c>
      <c r="J2057" s="255" t="s">
        <v>1594</v>
      </c>
      <c r="K2057" s="255" t="s">
        <v>1594</v>
      </c>
      <c r="L2057" s="255" t="s">
        <v>1594</v>
      </c>
      <c r="M2057" s="255" t="s">
        <v>1594</v>
      </c>
      <c r="N2057" s="255" t="s">
        <v>1594</v>
      </c>
      <c r="O2057" s="255" t="s">
        <v>1594</v>
      </c>
      <c r="P2057" s="255" t="s">
        <v>1594</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1595</v>
      </c>
      <c r="B2058" s="254" t="s">
        <v>1595</v>
      </c>
      <c r="C2058" s="254" t="s">
        <v>1595</v>
      </c>
      <c r="D2058" s="254" t="s">
        <v>1595</v>
      </c>
      <c r="E2058" s="254" t="s">
        <v>1595</v>
      </c>
      <c r="F2058" s="254" t="s">
        <v>1595</v>
      </c>
      <c r="G2058" s="254" t="s">
        <v>1595</v>
      </c>
      <c r="H2058" s="254" t="s">
        <v>1595</v>
      </c>
      <c r="I2058" s="254" t="s">
        <v>1595</v>
      </c>
      <c r="J2058" s="254" t="s">
        <v>1595</v>
      </c>
      <c r="K2058" s="254" t="s">
        <v>1595</v>
      </c>
      <c r="L2058" s="254" t="s">
        <v>1595</v>
      </c>
      <c r="M2058" s="254" t="s">
        <v>1595</v>
      </c>
      <c r="N2058" s="254" t="s">
        <v>1595</v>
      </c>
      <c r="O2058" s="254" t="s">
        <v>1595</v>
      </c>
      <c r="P2058" s="254" t="s">
        <v>1595</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1596</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1597</v>
      </c>
      <c r="B2060" s="254" t="s">
        <v>1597</v>
      </c>
      <c r="C2060" s="254" t="s">
        <v>1597</v>
      </c>
      <c r="D2060" s="254" t="s">
        <v>1597</v>
      </c>
      <c r="E2060" s="254" t="s">
        <v>1597</v>
      </c>
      <c r="F2060" s="254" t="s">
        <v>1597</v>
      </c>
      <c r="G2060" s="254" t="s">
        <v>1597</v>
      </c>
      <c r="H2060" s="254" t="s">
        <v>1597</v>
      </c>
      <c r="I2060" s="254" t="s">
        <v>1597</v>
      </c>
      <c r="J2060" s="254" t="s">
        <v>1597</v>
      </c>
      <c r="K2060" s="254" t="s">
        <v>1597</v>
      </c>
      <c r="L2060" s="254" t="s">
        <v>1597</v>
      </c>
      <c r="M2060" s="254" t="s">
        <v>1597</v>
      </c>
      <c r="N2060" s="254" t="s">
        <v>1597</v>
      </c>
      <c r="O2060" s="254" t="s">
        <v>1597</v>
      </c>
      <c r="P2060" s="254" t="s">
        <v>1597</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1598</v>
      </c>
      <c r="B2061" s="254" t="s">
        <v>1598</v>
      </c>
      <c r="C2061" s="254" t="s">
        <v>1598</v>
      </c>
      <c r="D2061" s="254" t="s">
        <v>1598</v>
      </c>
      <c r="E2061" s="254" t="s">
        <v>1598</v>
      </c>
      <c r="F2061" s="254" t="s">
        <v>1598</v>
      </c>
      <c r="G2061" s="254" t="s">
        <v>1598</v>
      </c>
      <c r="H2061" s="254" t="s">
        <v>1598</v>
      </c>
      <c r="I2061" s="254" t="s">
        <v>1598</v>
      </c>
      <c r="J2061" s="254" t="s">
        <v>1598</v>
      </c>
      <c r="K2061" s="254" t="s">
        <v>1598</v>
      </c>
      <c r="L2061" s="254" t="s">
        <v>1598</v>
      </c>
      <c r="M2061" s="254" t="s">
        <v>1598</v>
      </c>
      <c r="N2061" s="254" t="s">
        <v>1598</v>
      </c>
      <c r="O2061" s="254" t="s">
        <v>1598</v>
      </c>
      <c r="P2061" s="254" t="s">
        <v>1598</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1599</v>
      </c>
      <c r="B2062" s="254" t="s">
        <v>1599</v>
      </c>
      <c r="C2062" s="254" t="s">
        <v>1599</v>
      </c>
      <c r="D2062" s="254" t="s">
        <v>1599</v>
      </c>
      <c r="E2062" s="254" t="s">
        <v>1599</v>
      </c>
      <c r="F2062" s="254" t="s">
        <v>1599</v>
      </c>
      <c r="G2062" s="254" t="s">
        <v>1599</v>
      </c>
      <c r="H2062" s="254" t="s">
        <v>1599</v>
      </c>
      <c r="I2062" s="254" t="s">
        <v>1599</v>
      </c>
      <c r="J2062" s="254" t="s">
        <v>1599</v>
      </c>
      <c r="K2062" s="254" t="s">
        <v>1599</v>
      </c>
      <c r="L2062" s="254" t="s">
        <v>1599</v>
      </c>
      <c r="M2062" s="254" t="s">
        <v>1599</v>
      </c>
      <c r="N2062" s="254" t="s">
        <v>1599</v>
      </c>
      <c r="O2062" s="254" t="s">
        <v>1599</v>
      </c>
      <c r="P2062" s="254" t="s">
        <v>1599</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1600</v>
      </c>
      <c r="B2063" s="255" t="s">
        <v>1600</v>
      </c>
      <c r="C2063" s="255" t="s">
        <v>1600</v>
      </c>
      <c r="D2063" s="255" t="s">
        <v>1600</v>
      </c>
      <c r="E2063" s="255" t="s">
        <v>1600</v>
      </c>
      <c r="F2063" s="255" t="s">
        <v>1600</v>
      </c>
      <c r="G2063" s="255" t="s">
        <v>1600</v>
      </c>
      <c r="H2063" s="255" t="s">
        <v>1600</v>
      </c>
      <c r="I2063" s="255" t="s">
        <v>1600</v>
      </c>
      <c r="J2063" s="255" t="s">
        <v>1600</v>
      </c>
      <c r="K2063" s="255" t="s">
        <v>1600</v>
      </c>
      <c r="L2063" s="255" t="s">
        <v>1600</v>
      </c>
      <c r="M2063" s="255" t="s">
        <v>1600</v>
      </c>
      <c r="N2063" s="255" t="s">
        <v>1600</v>
      </c>
      <c r="O2063" s="255" t="s">
        <v>1600</v>
      </c>
      <c r="P2063" s="255" t="s">
        <v>1600</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1601</v>
      </c>
      <c r="B2064" s="255" t="s">
        <v>1601</v>
      </c>
      <c r="C2064" s="255" t="s">
        <v>1601</v>
      </c>
      <c r="D2064" s="255" t="s">
        <v>1601</v>
      </c>
      <c r="E2064" s="255" t="s">
        <v>1601</v>
      </c>
      <c r="F2064" s="255" t="s">
        <v>1601</v>
      </c>
      <c r="G2064" s="255" t="s">
        <v>1601</v>
      </c>
      <c r="H2064" s="255" t="s">
        <v>1601</v>
      </c>
      <c r="I2064" s="255" t="s">
        <v>1601</v>
      </c>
      <c r="J2064" s="255" t="s">
        <v>1601</v>
      </c>
      <c r="K2064" s="255" t="s">
        <v>1601</v>
      </c>
      <c r="L2064" s="255" t="s">
        <v>1601</v>
      </c>
      <c r="M2064" s="255" t="s">
        <v>1601</v>
      </c>
      <c r="N2064" s="255" t="s">
        <v>1601</v>
      </c>
      <c r="O2064" s="255" t="s">
        <v>1601</v>
      </c>
      <c r="P2064" s="255" t="s">
        <v>1601</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1602</v>
      </c>
      <c r="B2065" s="254" t="s">
        <v>1602</v>
      </c>
      <c r="C2065" s="254" t="s">
        <v>1602</v>
      </c>
      <c r="D2065" s="254" t="s">
        <v>1602</v>
      </c>
      <c r="E2065" s="254" t="s">
        <v>1602</v>
      </c>
      <c r="F2065" s="254" t="s">
        <v>1602</v>
      </c>
      <c r="G2065" s="254" t="s">
        <v>1602</v>
      </c>
      <c r="H2065" s="254" t="s">
        <v>1602</v>
      </c>
      <c r="I2065" s="254" t="s">
        <v>1602</v>
      </c>
      <c r="J2065" s="254" t="s">
        <v>1602</v>
      </c>
      <c r="K2065" s="254" t="s">
        <v>1602</v>
      </c>
      <c r="L2065" s="254" t="s">
        <v>1602</v>
      </c>
      <c r="M2065" s="254" t="s">
        <v>1602</v>
      </c>
      <c r="N2065" s="254" t="s">
        <v>1602</v>
      </c>
      <c r="O2065" s="254" t="s">
        <v>1602</v>
      </c>
      <c r="P2065" s="254" t="s">
        <v>1602</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1603</v>
      </c>
      <c r="B2066" s="254" t="s">
        <v>1603</v>
      </c>
      <c r="C2066" s="254" t="s">
        <v>1603</v>
      </c>
      <c r="D2066" s="254" t="s">
        <v>1603</v>
      </c>
      <c r="E2066" s="254" t="s">
        <v>1603</v>
      </c>
      <c r="F2066" s="254" t="s">
        <v>1603</v>
      </c>
      <c r="G2066" s="254" t="s">
        <v>1603</v>
      </c>
      <c r="H2066" s="254" t="s">
        <v>1603</v>
      </c>
      <c r="I2066" s="254" t="s">
        <v>1603</v>
      </c>
      <c r="J2066" s="254" t="s">
        <v>1603</v>
      </c>
      <c r="K2066" s="254" t="s">
        <v>1603</v>
      </c>
      <c r="L2066" s="254" t="s">
        <v>1603</v>
      </c>
      <c r="M2066" s="254" t="s">
        <v>1603</v>
      </c>
      <c r="N2066" s="254" t="s">
        <v>1603</v>
      </c>
      <c r="O2066" s="254" t="s">
        <v>1603</v>
      </c>
      <c r="P2066" s="254" t="s">
        <v>1603</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1604</v>
      </c>
      <c r="B2067" s="254" t="s">
        <v>1604</v>
      </c>
      <c r="C2067" s="254" t="s">
        <v>1604</v>
      </c>
      <c r="D2067" s="254" t="s">
        <v>1604</v>
      </c>
      <c r="E2067" s="254" t="s">
        <v>1604</v>
      </c>
      <c r="F2067" s="254" t="s">
        <v>1604</v>
      </c>
      <c r="G2067" s="254" t="s">
        <v>1604</v>
      </c>
      <c r="H2067" s="254" t="s">
        <v>1604</v>
      </c>
      <c r="I2067" s="254" t="s">
        <v>1604</v>
      </c>
      <c r="J2067" s="254" t="s">
        <v>1604</v>
      </c>
      <c r="K2067" s="254" t="s">
        <v>1604</v>
      </c>
      <c r="L2067" s="254" t="s">
        <v>1604</v>
      </c>
      <c r="M2067" s="254" t="s">
        <v>1604</v>
      </c>
      <c r="N2067" s="254" t="s">
        <v>1604</v>
      </c>
      <c r="O2067" s="254" t="s">
        <v>1604</v>
      </c>
      <c r="P2067" s="254" t="s">
        <v>1604</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1441</v>
      </c>
      <c r="B2070" s="254" t="s">
        <v>1441</v>
      </c>
      <c r="C2070" s="254" t="s">
        <v>1441</v>
      </c>
      <c r="D2070" s="254" t="s">
        <v>1441</v>
      </c>
      <c r="E2070" s="254" t="s">
        <v>1441</v>
      </c>
      <c r="F2070" s="254" t="s">
        <v>1441</v>
      </c>
      <c r="G2070" s="254" t="s">
        <v>1441</v>
      </c>
      <c r="H2070" s="254" t="s">
        <v>1441</v>
      </c>
      <c r="I2070" s="254" t="s">
        <v>1441</v>
      </c>
      <c r="J2070" s="254" t="s">
        <v>1441</v>
      </c>
      <c r="K2070" s="254" t="s">
        <v>1441</v>
      </c>
      <c r="L2070" s="254" t="s">
        <v>1441</v>
      </c>
      <c r="M2070" s="254" t="s">
        <v>1441</v>
      </c>
      <c r="N2070" s="254" t="s">
        <v>1441</v>
      </c>
      <c r="O2070" s="254" t="s">
        <v>1441</v>
      </c>
      <c r="P2070" s="254" t="s">
        <v>1441</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1442</v>
      </c>
      <c r="B2071" s="254" t="s">
        <v>1442</v>
      </c>
      <c r="C2071" s="254" t="s">
        <v>1442</v>
      </c>
      <c r="D2071" s="254" t="s">
        <v>1442</v>
      </c>
      <c r="E2071" s="254" t="s">
        <v>1442</v>
      </c>
      <c r="F2071" s="254" t="s">
        <v>1442</v>
      </c>
      <c r="G2071" s="254" t="s">
        <v>1442</v>
      </c>
      <c r="H2071" s="254" t="s">
        <v>1442</v>
      </c>
      <c r="I2071" s="254" t="s">
        <v>1442</v>
      </c>
      <c r="J2071" s="254" t="s">
        <v>1442</v>
      </c>
      <c r="K2071" s="254" t="s">
        <v>1442</v>
      </c>
      <c r="L2071" s="254" t="s">
        <v>1442</v>
      </c>
      <c r="M2071" s="254" t="s">
        <v>1442</v>
      </c>
      <c r="N2071" s="254" t="s">
        <v>1442</v>
      </c>
      <c r="O2071" s="254" t="s">
        <v>1442</v>
      </c>
      <c r="P2071" s="254" t="s">
        <v>1442</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1443</v>
      </c>
      <c r="B2072" s="254" t="s">
        <v>1443</v>
      </c>
      <c r="C2072" s="254" t="s">
        <v>1443</v>
      </c>
      <c r="D2072" s="254" t="s">
        <v>1443</v>
      </c>
      <c r="E2072" s="254" t="s">
        <v>1443</v>
      </c>
      <c r="F2072" s="254" t="s">
        <v>1443</v>
      </c>
      <c r="G2072" s="254" t="s">
        <v>1443</v>
      </c>
      <c r="H2072" s="254" t="s">
        <v>1443</v>
      </c>
      <c r="I2072" s="254" t="s">
        <v>1443</v>
      </c>
      <c r="J2072" s="254" t="s">
        <v>1443</v>
      </c>
      <c r="K2072" s="254" t="s">
        <v>1443</v>
      </c>
      <c r="L2072" s="254" t="s">
        <v>1443</v>
      </c>
      <c r="M2072" s="254" t="s">
        <v>1443</v>
      </c>
      <c r="N2072" s="254" t="s">
        <v>1443</v>
      </c>
      <c r="O2072" s="254" t="s">
        <v>1443</v>
      </c>
      <c r="P2072" s="254" t="s">
        <v>1443</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1444</v>
      </c>
      <c r="B2073" s="254" t="s">
        <v>1444</v>
      </c>
      <c r="C2073" s="254" t="s">
        <v>1444</v>
      </c>
      <c r="D2073" s="254" t="s">
        <v>1444</v>
      </c>
      <c r="E2073" s="254" t="s">
        <v>1444</v>
      </c>
      <c r="F2073" s="254" t="s">
        <v>1444</v>
      </c>
      <c r="G2073" s="254" t="s">
        <v>1444</v>
      </c>
      <c r="H2073" s="254" t="s">
        <v>1444</v>
      </c>
      <c r="I2073" s="254" t="s">
        <v>1444</v>
      </c>
      <c r="J2073" s="254" t="s">
        <v>1444</v>
      </c>
      <c r="K2073" s="254" t="s">
        <v>1444</v>
      </c>
      <c r="L2073" s="254" t="s">
        <v>1444</v>
      </c>
      <c r="M2073" s="254" t="s">
        <v>1444</v>
      </c>
      <c r="N2073" s="254" t="s">
        <v>1444</v>
      </c>
      <c r="O2073" s="254" t="s">
        <v>1444</v>
      </c>
      <c r="P2073" s="254" t="s">
        <v>1444</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1605</v>
      </c>
      <c r="B2074" s="254" t="s">
        <v>1605</v>
      </c>
      <c r="C2074" s="254" t="s">
        <v>1605</v>
      </c>
      <c r="D2074" s="254" t="s">
        <v>1605</v>
      </c>
      <c r="E2074" s="254" t="s">
        <v>1605</v>
      </c>
      <c r="F2074" s="254" t="s">
        <v>1605</v>
      </c>
      <c r="G2074" s="254" t="s">
        <v>1605</v>
      </c>
      <c r="H2074" s="254" t="s">
        <v>1605</v>
      </c>
      <c r="I2074" s="254" t="s">
        <v>1605</v>
      </c>
      <c r="J2074" s="254" t="s">
        <v>1605</v>
      </c>
      <c r="K2074" s="254" t="s">
        <v>1605</v>
      </c>
      <c r="L2074" s="254" t="s">
        <v>1605</v>
      </c>
      <c r="M2074" s="254" t="s">
        <v>1605</v>
      </c>
      <c r="N2074" s="254" t="s">
        <v>1605</v>
      </c>
      <c r="O2074" s="254" t="s">
        <v>1605</v>
      </c>
      <c r="P2074" s="254" t="s">
        <v>1605</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9FZrHIFpXeg+qzQqJ3Ik5l+XnFMGRU5E/CtGWxjewjFaifyyg6zN+Tv7TNF23wdwV2fYs9/dySQjBGs98Dt0kQ==" saltValue="sD46/HszhlPzte8PEYqob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1606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1607</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1608</v>
      </c>
      <c r="B10" s="289"/>
      <c r="C10" s="224" t="s">
        <v>1609</v>
      </c>
      <c r="D10" s="224" t="s">
        <v>1610</v>
      </c>
      <c r="E10" s="224" t="s">
        <v>1611</v>
      </c>
      <c r="F10" s="224" t="s">
        <v>1612</v>
      </c>
      <c r="G10" s="224" t="s">
        <v>1613</v>
      </c>
      <c r="H10" s="224" t="s">
        <v>1614</v>
      </c>
      <c r="I10" s="225" t="s">
        <v>1615</v>
      </c>
      <c r="J10" s="224" t="s">
        <v>1616</v>
      </c>
      <c r="K10" s="224" t="s">
        <v>1617</v>
      </c>
      <c r="L10" s="224" t="s">
        <v>1618</v>
      </c>
      <c r="M10" s="224" t="s">
        <v>1619</v>
      </c>
      <c r="N10" s="224" t="s">
        <v>1620</v>
      </c>
      <c r="O10" s="224" t="s">
        <v>1621</v>
      </c>
      <c r="P10" s="224" t="s">
        <v>1622</v>
      </c>
      <c r="Q10" s="224" t="s">
        <v>1623</v>
      </c>
      <c r="R10" s="224" t="s">
        <v>1624</v>
      </c>
      <c r="S10" s="224" t="s">
        <v>1625</v>
      </c>
      <c r="T10" s="224" t="s">
        <v>1626</v>
      </c>
      <c r="U10" s="224" t="s">
        <v>1627</v>
      </c>
      <c r="V10" s="224" t="s">
        <v>1628</v>
      </c>
      <c r="W10" s="224" t="s">
        <v>1629</v>
      </c>
      <c r="X10" s="224" t="s">
        <v>1630</v>
      </c>
      <c r="Y10" s="224" t="s">
        <v>1631</v>
      </c>
      <c r="Z10" s="224" t="s">
        <v>1632</v>
      </c>
      <c r="AA10" s="224" t="s">
        <v>1633</v>
      </c>
      <c r="AB10" s="224" t="s">
        <v>1634</v>
      </c>
      <c r="AC10" s="224" t="s">
        <v>1635</v>
      </c>
    </row>
    <row r="11" spans="1:38" ht="15" customHeight="1" x14ac:dyDescent="0.25">
      <c r="A11" s="289" t="s">
        <v>1636</v>
      </c>
      <c r="B11" s="290"/>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1608</v>
      </c>
      <c r="B14" s="289"/>
      <c r="C14" s="224" t="s">
        <v>1637</v>
      </c>
      <c r="D14" s="224" t="s">
        <v>1638</v>
      </c>
      <c r="E14" s="224" t="s">
        <v>1639</v>
      </c>
      <c r="F14" s="224" t="s">
        <v>1640</v>
      </c>
      <c r="G14" s="224" t="s">
        <v>1641</v>
      </c>
      <c r="H14" s="224" t="s">
        <v>1642</v>
      </c>
      <c r="I14" s="224" t="s">
        <v>1643</v>
      </c>
      <c r="J14" s="224" t="s">
        <v>1644</v>
      </c>
      <c r="K14" s="224" t="s">
        <v>1645</v>
      </c>
      <c r="L14" s="224" t="s">
        <v>1646</v>
      </c>
      <c r="M14" s="224" t="s">
        <v>1647</v>
      </c>
      <c r="N14" s="225" t="s">
        <v>1648</v>
      </c>
      <c r="O14" s="224" t="s">
        <v>1649</v>
      </c>
      <c r="P14" s="224" t="s">
        <v>1650</v>
      </c>
      <c r="Q14" s="224" t="s">
        <v>1651</v>
      </c>
      <c r="R14" s="224" t="s">
        <v>1652</v>
      </c>
      <c r="S14" s="224" t="s">
        <v>1653</v>
      </c>
      <c r="T14" s="224" t="s">
        <v>1654</v>
      </c>
      <c r="U14" s="224" t="s">
        <v>1655</v>
      </c>
      <c r="V14" s="224" t="s">
        <v>1656</v>
      </c>
      <c r="W14" s="224" t="s">
        <v>1657</v>
      </c>
      <c r="X14" s="224" t="s">
        <v>1658</v>
      </c>
      <c r="Y14" s="224" t="s">
        <v>1659</v>
      </c>
      <c r="Z14" s="224" t="s">
        <v>1660</v>
      </c>
      <c r="AA14" s="224" t="s">
        <v>1661</v>
      </c>
      <c r="AB14" s="224" t="s">
        <v>1662</v>
      </c>
      <c r="AC14" s="224" t="s">
        <v>1663</v>
      </c>
    </row>
    <row r="15" spans="1:38" ht="15" customHeight="1" x14ac:dyDescent="0.25">
      <c r="A15" s="289" t="s">
        <v>1636</v>
      </c>
      <c r="B15" s="290"/>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1" t="s">
        <v>1664</v>
      </c>
      <c r="X17" s="291"/>
      <c r="Y17" s="291"/>
      <c r="Z17" s="291"/>
      <c r="AA17" s="291"/>
      <c r="AB17" s="291"/>
      <c r="AC17" s="230">
        <f>SUM(C11:AC11,C15:AC15)</f>
        <v>52</v>
      </c>
    </row>
    <row r="18" spans="1:37" ht="15" customHeight="1" x14ac:dyDescent="0.25"/>
    <row r="19" spans="1:37" ht="30" customHeight="1" x14ac:dyDescent="0.25">
      <c r="A19" s="292" t="s">
        <v>1665</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1.9230769230769231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1666</v>
      </c>
      <c r="AG24" s="60" t="s">
        <v>1667</v>
      </c>
      <c r="AH24" s="60" t="s">
        <v>1668</v>
      </c>
      <c r="AI24" s="70" t="s">
        <v>1669</v>
      </c>
      <c r="AJ24" s="60"/>
      <c r="AK24" s="70" t="s">
        <v>1670</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121'!Q35</f>
        <v>2</v>
      </c>
      <c r="AE25" s="71">
        <f t="shared" ref="AE25:AE31" si="0">IF(AG25=1,AK25,AG25)</f>
        <v>0.27472527472527469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0.27472527472527469</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121'!Q36</f>
        <v>2</v>
      </c>
      <c r="AE26" s="71">
        <f t="shared" si="0"/>
        <v>0.27472527472527469</v>
      </c>
      <c r="AF26">
        <f t="shared" si="1"/>
        <v>1</v>
      </c>
      <c r="AG26" s="60">
        <f t="shared" si="2"/>
        <v>1</v>
      </c>
      <c r="AH26" s="72">
        <f t="shared" si="3"/>
        <v>1</v>
      </c>
      <c r="AI26" s="73">
        <f t="shared" si="4"/>
        <v>0.14285714285714285</v>
      </c>
      <c r="AJ26" s="73">
        <f t="shared" si="5"/>
        <v>0.14285714285714285</v>
      </c>
      <c r="AK26" s="73">
        <f t="shared" si="6"/>
        <v>0.27472527472527469</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121'!Q37</f>
        <v>2</v>
      </c>
      <c r="AE27" s="71">
        <f t="shared" si="0"/>
        <v>0.27472527472527469</v>
      </c>
      <c r="AF27">
        <f t="shared" si="1"/>
        <v>1</v>
      </c>
      <c r="AG27" s="60">
        <f t="shared" si="2"/>
        <v>1</v>
      </c>
      <c r="AH27" s="72">
        <f t="shared" si="3"/>
        <v>1</v>
      </c>
      <c r="AI27" s="73">
        <f t="shared" si="4"/>
        <v>0.14285714285714285</v>
      </c>
      <c r="AJ27" s="73">
        <f t="shared" si="5"/>
        <v>0.14285714285714285</v>
      </c>
      <c r="AK27" s="73">
        <f t="shared" si="6"/>
        <v>0.27472527472527469</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121'!Q38</f>
        <v>2</v>
      </c>
      <c r="AE28" s="71">
        <f t="shared" si="0"/>
        <v>0.27472527472527469</v>
      </c>
      <c r="AF28">
        <f t="shared" si="1"/>
        <v>1</v>
      </c>
      <c r="AG28" s="60">
        <f t="shared" si="2"/>
        <v>1</v>
      </c>
      <c r="AH28" s="72">
        <f t="shared" si="3"/>
        <v>1</v>
      </c>
      <c r="AI28" s="73">
        <f t="shared" si="4"/>
        <v>0.14285714285714285</v>
      </c>
      <c r="AJ28" s="73">
        <f t="shared" si="5"/>
        <v>0.14285714285714285</v>
      </c>
      <c r="AK28" s="73">
        <f t="shared" si="6"/>
        <v>0.27472527472527469</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121'!Q39</f>
        <v>2</v>
      </c>
      <c r="AE29" s="71">
        <f t="shared" si="0"/>
        <v>0.27472527472527469</v>
      </c>
      <c r="AF29">
        <f t="shared" si="1"/>
        <v>1</v>
      </c>
      <c r="AG29" s="60">
        <f t="shared" si="2"/>
        <v>1</v>
      </c>
      <c r="AH29" s="72">
        <f t="shared" si="3"/>
        <v>1</v>
      </c>
      <c r="AI29" s="73">
        <f t="shared" si="4"/>
        <v>0.14285714285714285</v>
      </c>
      <c r="AJ29" s="73">
        <f t="shared" si="5"/>
        <v>0.14285714285714285</v>
      </c>
      <c r="AK29" s="73">
        <f t="shared" si="6"/>
        <v>0.27472527472527469</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121'!Q40</f>
        <v>2</v>
      </c>
      <c r="AE30" s="71">
        <f t="shared" si="0"/>
        <v>0.27472527472527469</v>
      </c>
      <c r="AF30">
        <f t="shared" si="1"/>
        <v>1</v>
      </c>
      <c r="AG30" s="60">
        <f t="shared" si="2"/>
        <v>1</v>
      </c>
      <c r="AH30" s="72">
        <f t="shared" si="3"/>
        <v>1</v>
      </c>
      <c r="AI30" s="73">
        <f t="shared" si="4"/>
        <v>0.14285714285714285</v>
      </c>
      <c r="AJ30" s="73">
        <f t="shared" si="5"/>
        <v>0.14285714285714285</v>
      </c>
      <c r="AK30" s="73">
        <f t="shared" si="6"/>
        <v>0.27472527472527469</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121'!Q41</f>
        <v>2</v>
      </c>
      <c r="AE31" s="71">
        <f t="shared" si="0"/>
        <v>0.27472527472527469</v>
      </c>
      <c r="AF31">
        <f t="shared" si="1"/>
        <v>1</v>
      </c>
      <c r="AG31" s="60">
        <f t="shared" si="2"/>
        <v>1</v>
      </c>
      <c r="AH31" s="72">
        <f t="shared" si="3"/>
        <v>1</v>
      </c>
      <c r="AI31" s="73">
        <f t="shared" si="4"/>
        <v>0.14285714285714285</v>
      </c>
      <c r="AJ31" s="73">
        <f t="shared" si="5"/>
        <v>0.14285714285714285</v>
      </c>
      <c r="AK31" s="73">
        <f t="shared" si="6"/>
        <v>0.27472527472527469</v>
      </c>
    </row>
    <row r="32" spans="1:37" ht="24.9" customHeight="1" x14ac:dyDescent="0.25">
      <c r="A32" s="281" t="s">
        <v>1671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1.9230769230769227</v>
      </c>
      <c r="AF32" s="49"/>
      <c r="AG32" s="60">
        <f>SUM(AG25:AG31)</f>
        <v>7</v>
      </c>
      <c r="AH32" s="74"/>
      <c r="AI32" s="75"/>
      <c r="AJ32" s="75"/>
      <c r="AK32" s="75"/>
    </row>
    <row r="33" spans="1:37" ht="24.9" customHeight="1" x14ac:dyDescent="0.25">
      <c r="A33" s="282" t="s">
        <v>1672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195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186</v>
      </c>
      <c r="AE35" s="78" t="s">
        <v>8</v>
      </c>
      <c r="AF35" s="60" t="s">
        <v>1666</v>
      </c>
      <c r="AG35" s="60" t="s">
        <v>1667</v>
      </c>
      <c r="AH35" s="60" t="s">
        <v>1668</v>
      </c>
      <c r="AI35" s="70" t="s">
        <v>1669</v>
      </c>
      <c r="AJ35" s="60"/>
      <c r="AK35" s="70" t="s">
        <v>1670</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121'!Q44</f>
        <v>2</v>
      </c>
      <c r="AE36" s="71">
        <f>IF(AG36=1,AK36,AG36)</f>
        <v>0.38461538461538464</v>
      </c>
      <c r="AF36">
        <f>AD36/2</f>
        <v>1</v>
      </c>
      <c r="AG36" s="60">
        <f>IF(AND(AF36&gt;=0,AF36&lt;=1),1,"No aplica")</f>
        <v>1</v>
      </c>
      <c r="AH36" s="72">
        <f>AD36/(AG36*2)</f>
        <v>1</v>
      </c>
      <c r="AI36" s="73">
        <f>IF(AG36=1,AG36/$AG$41,"No aplica")</f>
        <v>0.2</v>
      </c>
      <c r="AJ36" s="73">
        <f>AF36*AI36</f>
        <v>0.2</v>
      </c>
      <c r="AK36" s="73">
        <f>AJ36*$AE$23</f>
        <v>0.38461538461538464</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121'!Q45</f>
        <v>2</v>
      </c>
      <c r="AE37" s="71">
        <f>IF(AG37=1,AK37,AG37)</f>
        <v>0.38461538461538464</v>
      </c>
      <c r="AF37">
        <f>AD37/2</f>
        <v>1</v>
      </c>
      <c r="AG37" s="60">
        <f>IF(AND(AF37&gt;=0,AF37&lt;=1),1,"No aplica")</f>
        <v>1</v>
      </c>
      <c r="AH37" s="72">
        <f>AD37/(AG37*2)</f>
        <v>1</v>
      </c>
      <c r="AI37" s="73">
        <f>IF(AG37=1,AG37/$AG$41,"No aplica")</f>
        <v>0.2</v>
      </c>
      <c r="AJ37" s="73">
        <f>AF37*AI37</f>
        <v>0.2</v>
      </c>
      <c r="AK37" s="73">
        <f>AJ37*$AE$23</f>
        <v>0.38461538461538464</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121'!Q46</f>
        <v>2</v>
      </c>
      <c r="AE38" s="71">
        <f>IF(AG38=1,AK38,AG38)</f>
        <v>0.38461538461538464</v>
      </c>
      <c r="AF38">
        <f>AD38/2</f>
        <v>1</v>
      </c>
      <c r="AG38" s="60">
        <f>IF(AND(AF38&gt;=0,AF38&lt;=1),1,"No aplica")</f>
        <v>1</v>
      </c>
      <c r="AH38" s="72">
        <f>AD38/(AG38*2)</f>
        <v>1</v>
      </c>
      <c r="AI38" s="73">
        <f>IF(AG38=1,AG38/$AG$41,"No aplica")</f>
        <v>0.2</v>
      </c>
      <c r="AJ38" s="73">
        <f>AF38*AI38</f>
        <v>0.2</v>
      </c>
      <c r="AK38" s="73">
        <f>AJ38*$AE$23</f>
        <v>0.38461538461538464</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121'!Q47</f>
        <v>2</v>
      </c>
      <c r="AE39" s="71">
        <f>IF(AG39=1,AK39,AG39)</f>
        <v>0.38461538461538464</v>
      </c>
      <c r="AF39">
        <f>AD39/2</f>
        <v>1</v>
      </c>
      <c r="AG39" s="60">
        <f>IF(AND(AF39&gt;=0,AF39&lt;=1),1,"No aplica")</f>
        <v>1</v>
      </c>
      <c r="AH39" s="72">
        <f>AD39/(AG39*2)</f>
        <v>1</v>
      </c>
      <c r="AI39" s="73">
        <f>IF(AG39=1,AG39/$AG$41,"No aplica")</f>
        <v>0.2</v>
      </c>
      <c r="AJ39" s="73">
        <f>AF39*AI39</f>
        <v>0.2</v>
      </c>
      <c r="AK39" s="73">
        <f>AJ39*$AE$23</f>
        <v>0.38461538461538464</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121'!Q48</f>
        <v>2</v>
      </c>
      <c r="AE40" s="71">
        <f>IF(AG40=1,AK40,AG40)</f>
        <v>0.38461538461538464</v>
      </c>
      <c r="AF40">
        <f>AD40/2</f>
        <v>1</v>
      </c>
      <c r="AG40" s="60">
        <f>IF(AND(AF40&gt;=0,AF40&lt;=1),1,"No aplica")</f>
        <v>1</v>
      </c>
      <c r="AH40" s="72">
        <f>AD40/(AG40*2)</f>
        <v>1</v>
      </c>
      <c r="AI40" s="73">
        <f>IF(AG40=1,AG40/$AG$41,"No aplica")</f>
        <v>0.2</v>
      </c>
      <c r="AJ40" s="73">
        <f>AF40*AI40</f>
        <v>0.2</v>
      </c>
      <c r="AK40" s="73">
        <f>AJ40*$AE$23</f>
        <v>0.38461538461538464</v>
      </c>
    </row>
    <row r="41" spans="1:37" ht="24.9" customHeight="1" x14ac:dyDescent="0.25">
      <c r="A41" s="281" t="s">
        <v>1673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1.9230769230769231</v>
      </c>
      <c r="AF41" s="49"/>
      <c r="AG41" s="60">
        <f>SUM(AG36:AG40)</f>
        <v>5</v>
      </c>
      <c r="AH41" s="74"/>
      <c r="AI41" s="75"/>
      <c r="AJ41" s="75"/>
      <c r="AK41" s="75"/>
    </row>
    <row r="42" spans="1:37" ht="24.9" customHeight="1" x14ac:dyDescent="0.25">
      <c r="A42" s="282" t="s">
        <v>1674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1675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8</v>
      </c>
      <c r="AF48" s="60" t="s">
        <v>1666</v>
      </c>
      <c r="AG48" s="60" t="s">
        <v>1667</v>
      </c>
      <c r="AH48" s="60" t="s">
        <v>1668</v>
      </c>
      <c r="AI48" s="70" t="s">
        <v>1669</v>
      </c>
      <c r="AJ48" s="60"/>
      <c r="AK48" s="70" t="s">
        <v>1670</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121'!Q57</f>
        <v>2</v>
      </c>
      <c r="AE49" s="71">
        <f t="shared" ref="AE49:AE62" si="7">IF(AG49=1,AK49,AG49)</f>
        <v>0.13736263736263735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0.13736263736263735</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121'!Q58</f>
        <v>2</v>
      </c>
      <c r="AE50" s="71">
        <f t="shared" si="7"/>
        <v>0.13736263736263735</v>
      </c>
      <c r="AF50">
        <f t="shared" si="8"/>
        <v>1</v>
      </c>
      <c r="AG50" s="60">
        <f t="shared" si="9"/>
        <v>1</v>
      </c>
      <c r="AH50" s="72">
        <f t="shared" si="10"/>
        <v>1</v>
      </c>
      <c r="AI50" s="73">
        <f t="shared" si="11"/>
        <v>7.1428571428571425E-2</v>
      </c>
      <c r="AJ50" s="73">
        <f t="shared" si="12"/>
        <v>7.1428571428571425E-2</v>
      </c>
      <c r="AK50" s="73">
        <f t="shared" si="13"/>
        <v>0.13736263736263735</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121'!Q59</f>
        <v>2</v>
      </c>
      <c r="AE51" s="71">
        <f t="shared" si="7"/>
        <v>0.13736263736263735</v>
      </c>
      <c r="AF51">
        <f t="shared" si="8"/>
        <v>1</v>
      </c>
      <c r="AG51" s="60">
        <f t="shared" si="9"/>
        <v>1</v>
      </c>
      <c r="AH51" s="72">
        <f t="shared" si="10"/>
        <v>1</v>
      </c>
      <c r="AI51" s="73">
        <f t="shared" si="11"/>
        <v>7.1428571428571425E-2</v>
      </c>
      <c r="AJ51" s="73">
        <f t="shared" si="12"/>
        <v>7.1428571428571425E-2</v>
      </c>
      <c r="AK51" s="73">
        <f t="shared" si="13"/>
        <v>0.13736263736263735</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121'!Q60</f>
        <v>2</v>
      </c>
      <c r="AE52" s="71">
        <f t="shared" si="7"/>
        <v>0.13736263736263735</v>
      </c>
      <c r="AF52">
        <f t="shared" si="8"/>
        <v>1</v>
      </c>
      <c r="AG52" s="60">
        <f t="shared" si="9"/>
        <v>1</v>
      </c>
      <c r="AH52" s="72">
        <f t="shared" si="10"/>
        <v>1</v>
      </c>
      <c r="AI52" s="73">
        <f t="shared" si="11"/>
        <v>7.1428571428571425E-2</v>
      </c>
      <c r="AJ52" s="73">
        <f t="shared" si="12"/>
        <v>7.1428571428571425E-2</v>
      </c>
      <c r="AK52" s="73">
        <f t="shared" si="13"/>
        <v>0.13736263736263735</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121'!Q61</f>
        <v>2</v>
      </c>
      <c r="AE53" s="71">
        <f t="shared" si="7"/>
        <v>0.13736263736263735</v>
      </c>
      <c r="AF53">
        <f t="shared" si="8"/>
        <v>1</v>
      </c>
      <c r="AG53" s="60">
        <f t="shared" si="9"/>
        <v>1</v>
      </c>
      <c r="AH53" s="72">
        <f t="shared" si="10"/>
        <v>1</v>
      </c>
      <c r="AI53" s="73">
        <f t="shared" si="11"/>
        <v>7.1428571428571425E-2</v>
      </c>
      <c r="AJ53" s="73">
        <f t="shared" si="12"/>
        <v>7.1428571428571425E-2</v>
      </c>
      <c r="AK53" s="73">
        <f t="shared" si="13"/>
        <v>0.13736263736263735</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121'!Q62</f>
        <v>2</v>
      </c>
      <c r="AE54" s="71">
        <f t="shared" si="7"/>
        <v>0.13736263736263735</v>
      </c>
      <c r="AF54">
        <f t="shared" si="8"/>
        <v>1</v>
      </c>
      <c r="AG54" s="60">
        <f t="shared" si="9"/>
        <v>1</v>
      </c>
      <c r="AH54" s="72">
        <f t="shared" si="10"/>
        <v>1</v>
      </c>
      <c r="AI54" s="73">
        <f t="shared" si="11"/>
        <v>7.1428571428571425E-2</v>
      </c>
      <c r="AJ54" s="73">
        <f t="shared" si="12"/>
        <v>7.1428571428571425E-2</v>
      </c>
      <c r="AK54" s="73">
        <f t="shared" si="13"/>
        <v>0.13736263736263735</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121'!Q63</f>
        <v>2</v>
      </c>
      <c r="AE55" s="71">
        <f t="shared" si="7"/>
        <v>0.13736263736263735</v>
      </c>
      <c r="AF55">
        <f t="shared" si="8"/>
        <v>1</v>
      </c>
      <c r="AG55" s="60">
        <f t="shared" si="9"/>
        <v>1</v>
      </c>
      <c r="AH55" s="72">
        <f t="shared" si="10"/>
        <v>1</v>
      </c>
      <c r="AI55" s="73">
        <f t="shared" si="11"/>
        <v>7.1428571428571425E-2</v>
      </c>
      <c r="AJ55" s="73">
        <f t="shared" si="12"/>
        <v>7.1428571428571425E-2</v>
      </c>
      <c r="AK55" s="73">
        <f t="shared" si="13"/>
        <v>0.13736263736263735</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121'!Q64</f>
        <v>2</v>
      </c>
      <c r="AE56" s="71">
        <f t="shared" si="7"/>
        <v>0.13736263736263735</v>
      </c>
      <c r="AF56">
        <f t="shared" si="8"/>
        <v>1</v>
      </c>
      <c r="AG56" s="60">
        <f t="shared" si="9"/>
        <v>1</v>
      </c>
      <c r="AH56" s="72">
        <f t="shared" si="10"/>
        <v>1</v>
      </c>
      <c r="AI56" s="73">
        <f t="shared" si="11"/>
        <v>7.1428571428571425E-2</v>
      </c>
      <c r="AJ56" s="73">
        <f t="shared" si="12"/>
        <v>7.1428571428571425E-2</v>
      </c>
      <c r="AK56" s="73">
        <f t="shared" si="13"/>
        <v>0.13736263736263735</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121'!Q65</f>
        <v>2</v>
      </c>
      <c r="AE57" s="71">
        <f t="shared" si="7"/>
        <v>0.13736263736263735</v>
      </c>
      <c r="AF57">
        <f t="shared" si="8"/>
        <v>1</v>
      </c>
      <c r="AG57" s="60">
        <f t="shared" si="9"/>
        <v>1</v>
      </c>
      <c r="AH57" s="72">
        <f t="shared" si="10"/>
        <v>1</v>
      </c>
      <c r="AI57" s="73">
        <f t="shared" si="11"/>
        <v>7.1428571428571425E-2</v>
      </c>
      <c r="AJ57" s="73">
        <f t="shared" si="12"/>
        <v>7.1428571428571425E-2</v>
      </c>
      <c r="AK57" s="73">
        <f t="shared" si="13"/>
        <v>0.13736263736263735</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121'!Q66</f>
        <v>2</v>
      </c>
      <c r="AE58" s="71">
        <f t="shared" si="7"/>
        <v>0.13736263736263735</v>
      </c>
      <c r="AF58">
        <f t="shared" si="8"/>
        <v>1</v>
      </c>
      <c r="AG58" s="60">
        <f t="shared" si="9"/>
        <v>1</v>
      </c>
      <c r="AH58" s="72">
        <f t="shared" si="10"/>
        <v>1</v>
      </c>
      <c r="AI58" s="73">
        <f t="shared" si="11"/>
        <v>7.1428571428571425E-2</v>
      </c>
      <c r="AJ58" s="73">
        <f t="shared" si="12"/>
        <v>7.1428571428571425E-2</v>
      </c>
      <c r="AK58" s="73">
        <f t="shared" si="13"/>
        <v>0.13736263736263735</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121'!Q67</f>
        <v>2</v>
      </c>
      <c r="AE59" s="71">
        <f t="shared" si="7"/>
        <v>0.13736263736263735</v>
      </c>
      <c r="AF59">
        <f t="shared" si="8"/>
        <v>1</v>
      </c>
      <c r="AG59" s="60">
        <f t="shared" si="9"/>
        <v>1</v>
      </c>
      <c r="AH59" s="72">
        <f t="shared" si="10"/>
        <v>1</v>
      </c>
      <c r="AI59" s="73">
        <f t="shared" si="11"/>
        <v>7.1428571428571425E-2</v>
      </c>
      <c r="AJ59" s="73">
        <f t="shared" si="12"/>
        <v>7.1428571428571425E-2</v>
      </c>
      <c r="AK59" s="73">
        <f t="shared" si="13"/>
        <v>0.13736263736263735</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121'!Q68</f>
        <v>2</v>
      </c>
      <c r="AE60" s="71">
        <f t="shared" si="7"/>
        <v>0.13736263736263735</v>
      </c>
      <c r="AF60">
        <f t="shared" si="8"/>
        <v>1</v>
      </c>
      <c r="AG60" s="60">
        <f t="shared" si="9"/>
        <v>1</v>
      </c>
      <c r="AH60" s="72">
        <f t="shared" si="10"/>
        <v>1</v>
      </c>
      <c r="AI60" s="73">
        <f t="shared" si="11"/>
        <v>7.1428571428571425E-2</v>
      </c>
      <c r="AJ60" s="73">
        <f t="shared" si="12"/>
        <v>7.1428571428571425E-2</v>
      </c>
      <c r="AK60" s="73">
        <f t="shared" si="13"/>
        <v>0.13736263736263735</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121'!Q69</f>
        <v>2</v>
      </c>
      <c r="AE61" s="71">
        <f t="shared" si="7"/>
        <v>0.13736263736263735</v>
      </c>
      <c r="AF61">
        <f t="shared" si="8"/>
        <v>1</v>
      </c>
      <c r="AG61" s="60">
        <f t="shared" si="9"/>
        <v>1</v>
      </c>
      <c r="AH61" s="72">
        <f t="shared" si="10"/>
        <v>1</v>
      </c>
      <c r="AI61" s="73">
        <f t="shared" si="11"/>
        <v>7.1428571428571425E-2</v>
      </c>
      <c r="AJ61" s="73">
        <f t="shared" si="12"/>
        <v>7.1428571428571425E-2</v>
      </c>
      <c r="AK61" s="73">
        <f t="shared" si="13"/>
        <v>0.13736263736263735</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121'!Q70</f>
        <v>2</v>
      </c>
      <c r="AE62" s="71">
        <f t="shared" si="7"/>
        <v>0.13736263736263735</v>
      </c>
      <c r="AF62">
        <f t="shared" si="8"/>
        <v>1</v>
      </c>
      <c r="AG62" s="60">
        <f t="shared" si="9"/>
        <v>1</v>
      </c>
      <c r="AH62" s="72">
        <f t="shared" si="10"/>
        <v>1</v>
      </c>
      <c r="AI62" s="73">
        <f t="shared" si="11"/>
        <v>7.1428571428571425E-2</v>
      </c>
      <c r="AJ62" s="73">
        <f t="shared" si="12"/>
        <v>7.1428571428571425E-2</v>
      </c>
      <c r="AK62" s="73">
        <f t="shared" si="13"/>
        <v>0.13736263736263735</v>
      </c>
    </row>
    <row r="63" spans="1:37" ht="24.9" customHeight="1" x14ac:dyDescent="0.25">
      <c r="A63" s="281" t="s">
        <v>1676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1.9230769230769227</v>
      </c>
      <c r="AF63" s="49"/>
      <c r="AG63" s="60">
        <f>SUM(AG49:AG62)</f>
        <v>14</v>
      </c>
      <c r="AH63" s="74"/>
      <c r="AI63" s="75"/>
      <c r="AJ63" s="75"/>
      <c r="AK63" s="75"/>
    </row>
    <row r="64" spans="1:37" ht="24.9" customHeight="1" x14ac:dyDescent="0.25">
      <c r="A64" s="282" t="s">
        <v>1677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195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186</v>
      </c>
      <c r="AE66" s="88" t="s">
        <v>8</v>
      </c>
      <c r="AF66" s="60" t="s">
        <v>1666</v>
      </c>
      <c r="AG66" s="60" t="s">
        <v>1667</v>
      </c>
      <c r="AH66" s="60" t="s">
        <v>1668</v>
      </c>
      <c r="AI66" s="70" t="s">
        <v>1669</v>
      </c>
      <c r="AJ66" s="60"/>
      <c r="AK66" s="70" t="s">
        <v>1670</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121'!Q73</f>
        <v>2</v>
      </c>
      <c r="AE67" s="71">
        <f>IF(AG67=1,AK67,AG67)</f>
        <v>0.38461538461538464</v>
      </c>
      <c r="AF67">
        <f>AD67/2</f>
        <v>1</v>
      </c>
      <c r="AG67" s="60">
        <f>IF(AND(AF67&gt;=0,AF67&lt;=1),1,"No aplica")</f>
        <v>1</v>
      </c>
      <c r="AH67" s="72">
        <f>AD67/(AG67*2)</f>
        <v>1</v>
      </c>
      <c r="AI67" s="73">
        <f>IF(AG67=1,AG67/$AG$72,"No aplica")</f>
        <v>0.2</v>
      </c>
      <c r="AJ67" s="73">
        <f>AF67*AI67</f>
        <v>0.2</v>
      </c>
      <c r="AK67" s="73">
        <f>AJ67*$AE$23</f>
        <v>0.38461538461538464</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121'!Q74</f>
        <v>2</v>
      </c>
      <c r="AE68" s="71">
        <f>IF(AG68=1,AK68,AG68)</f>
        <v>0.38461538461538464</v>
      </c>
      <c r="AF68">
        <f>AD68/2</f>
        <v>1</v>
      </c>
      <c r="AG68" s="60">
        <f>IF(AND(AF68&gt;=0,AF68&lt;=1),1,"No aplica")</f>
        <v>1</v>
      </c>
      <c r="AH68" s="72">
        <f>AD68/(AG68*2)</f>
        <v>1</v>
      </c>
      <c r="AI68" s="73">
        <f>IF(AG68=1,AG68/$AG$72,"No aplica")</f>
        <v>0.2</v>
      </c>
      <c r="AJ68" s="73">
        <f>AF68*AI68</f>
        <v>0.2</v>
      </c>
      <c r="AK68" s="73">
        <f>AJ68*$AE$23</f>
        <v>0.38461538461538464</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121'!Q75</f>
        <v>2</v>
      </c>
      <c r="AE69" s="71">
        <f>IF(AG69=1,AK69,AG69)</f>
        <v>0.38461538461538464</v>
      </c>
      <c r="AF69">
        <f>AD69/2</f>
        <v>1</v>
      </c>
      <c r="AG69" s="60">
        <f>IF(AND(AF69&gt;=0,AF69&lt;=1),1,"No aplica")</f>
        <v>1</v>
      </c>
      <c r="AH69" s="72">
        <f>AD69/(AG69*2)</f>
        <v>1</v>
      </c>
      <c r="AI69" s="73">
        <f>IF(AG69=1,AG69/$AG$72,"No aplica")</f>
        <v>0.2</v>
      </c>
      <c r="AJ69" s="73">
        <f>AF69*AI69</f>
        <v>0.2</v>
      </c>
      <c r="AK69" s="73">
        <f>AJ69*$AE$23</f>
        <v>0.38461538461538464</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121'!Q76</f>
        <v>2</v>
      </c>
      <c r="AE70" s="71">
        <f>IF(AG70=1,AK70,AG70)</f>
        <v>0.38461538461538464</v>
      </c>
      <c r="AF70">
        <f>AD70/2</f>
        <v>1</v>
      </c>
      <c r="AG70" s="60">
        <f>IF(AND(AF70&gt;=0,AF70&lt;=1),1,"No aplica")</f>
        <v>1</v>
      </c>
      <c r="AH70" s="72">
        <f>AD70/(AG70*2)</f>
        <v>1</v>
      </c>
      <c r="AI70" s="73">
        <f>IF(AG70=1,AG70/$AG$72,"No aplica")</f>
        <v>0.2</v>
      </c>
      <c r="AJ70" s="73">
        <f>AF70*AI70</f>
        <v>0.2</v>
      </c>
      <c r="AK70" s="73">
        <f>AJ70*$AE$23</f>
        <v>0.38461538461538464</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121'!Q77</f>
        <v>2</v>
      </c>
      <c r="AE71" s="71">
        <f>IF(AG71=1,AK71,AG71)</f>
        <v>0.38461538461538464</v>
      </c>
      <c r="AF71">
        <f>AD71/2</f>
        <v>1</v>
      </c>
      <c r="AG71" s="60">
        <f>IF(AND(AF71&gt;=0,AF71&lt;=1),1,"No aplica")</f>
        <v>1</v>
      </c>
      <c r="AH71" s="72">
        <f>AD71/(AG71*2)</f>
        <v>1</v>
      </c>
      <c r="AI71" s="73">
        <f>IF(AG71=1,AG71/$AG$72,"No aplica")</f>
        <v>0.2</v>
      </c>
      <c r="AJ71" s="73">
        <f>AF71*AI71</f>
        <v>0.2</v>
      </c>
      <c r="AK71" s="73">
        <f>AJ71*$AE$23</f>
        <v>0.38461538461538464</v>
      </c>
    </row>
    <row r="72" spans="1:37" ht="24.9" customHeight="1" x14ac:dyDescent="0.25">
      <c r="A72" s="281" t="s">
        <v>1678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1.9230769230769231</v>
      </c>
      <c r="AF72" s="49"/>
      <c r="AG72" s="60">
        <f>SUM(AG67:AG71)</f>
        <v>5</v>
      </c>
      <c r="AH72" s="74"/>
      <c r="AI72" s="75"/>
      <c r="AJ72" s="75"/>
      <c r="AK72" s="75"/>
    </row>
    <row r="73" spans="1:37" ht="24.9" customHeight="1" x14ac:dyDescent="0.25">
      <c r="A73" s="282" t="s">
        <v>1679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214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8</v>
      </c>
      <c r="AF79" s="60" t="s">
        <v>1666</v>
      </c>
      <c r="AG79" s="60" t="s">
        <v>1667</v>
      </c>
      <c r="AH79" s="60" t="s">
        <v>1668</v>
      </c>
      <c r="AI79" s="70" t="s">
        <v>1669</v>
      </c>
      <c r="AJ79" s="60"/>
      <c r="AK79" s="70" t="s">
        <v>1670</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121'!Q86</f>
        <v>2</v>
      </c>
      <c r="AE80" s="71">
        <f t="shared" ref="AE80:AE85" si="14">IF(AG80=1,AK80,AG80)</f>
        <v>0.32051282051282048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0.32051282051282048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121'!Q87</f>
        <v>2</v>
      </c>
      <c r="AE81" s="71">
        <f t="shared" si="14"/>
        <v>0.32051282051282048</v>
      </c>
      <c r="AF81">
        <f t="shared" si="15"/>
        <v>1</v>
      </c>
      <c r="AG81" s="60">
        <f t="shared" si="16"/>
        <v>1</v>
      </c>
      <c r="AH81" s="72">
        <f t="shared" si="17"/>
        <v>1</v>
      </c>
      <c r="AI81" s="73">
        <f t="shared" si="18"/>
        <v>0.16666666666666666</v>
      </c>
      <c r="AJ81" s="73">
        <f t="shared" si="19"/>
        <v>0.16666666666666666</v>
      </c>
      <c r="AK81" s="73">
        <f t="shared" si="20"/>
        <v>0.32051282051282048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121'!Q88</f>
        <v>2</v>
      </c>
      <c r="AE82" s="71">
        <f t="shared" si="14"/>
        <v>0.32051282051282048</v>
      </c>
      <c r="AF82">
        <f t="shared" si="15"/>
        <v>1</v>
      </c>
      <c r="AG82" s="60">
        <f t="shared" si="16"/>
        <v>1</v>
      </c>
      <c r="AH82" s="72">
        <f t="shared" si="17"/>
        <v>1</v>
      </c>
      <c r="AI82" s="73">
        <f t="shared" si="18"/>
        <v>0.16666666666666666</v>
      </c>
      <c r="AJ82" s="73">
        <f t="shared" si="19"/>
        <v>0.16666666666666666</v>
      </c>
      <c r="AK82" s="73">
        <f t="shared" si="20"/>
        <v>0.32051282051282048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121'!Q89</f>
        <v>2</v>
      </c>
      <c r="AE83" s="71">
        <f t="shared" si="14"/>
        <v>0.32051282051282048</v>
      </c>
      <c r="AF83">
        <f t="shared" si="15"/>
        <v>1</v>
      </c>
      <c r="AG83" s="60">
        <f t="shared" si="16"/>
        <v>1</v>
      </c>
      <c r="AH83" s="72">
        <f t="shared" si="17"/>
        <v>1</v>
      </c>
      <c r="AI83" s="73">
        <f t="shared" si="18"/>
        <v>0.16666666666666666</v>
      </c>
      <c r="AJ83" s="73">
        <f t="shared" si="19"/>
        <v>0.16666666666666666</v>
      </c>
      <c r="AK83" s="73">
        <f t="shared" si="20"/>
        <v>0.32051282051282048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121'!Q90</f>
        <v>2</v>
      </c>
      <c r="AE84" s="71">
        <f t="shared" si="14"/>
        <v>0.32051282051282048</v>
      </c>
      <c r="AF84">
        <f t="shared" si="15"/>
        <v>1</v>
      </c>
      <c r="AG84" s="60">
        <f t="shared" si="16"/>
        <v>1</v>
      </c>
      <c r="AH84" s="72">
        <f t="shared" si="17"/>
        <v>1</v>
      </c>
      <c r="AI84" s="73">
        <f t="shared" si="18"/>
        <v>0.16666666666666666</v>
      </c>
      <c r="AJ84" s="73">
        <f t="shared" si="19"/>
        <v>0.16666666666666666</v>
      </c>
      <c r="AK84" s="73">
        <f t="shared" si="20"/>
        <v>0.32051282051282048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121'!Q91</f>
        <v>2</v>
      </c>
      <c r="AE85" s="71">
        <f t="shared" si="14"/>
        <v>0.32051282051282048</v>
      </c>
      <c r="AF85">
        <f t="shared" si="15"/>
        <v>1</v>
      </c>
      <c r="AG85" s="60">
        <f t="shared" si="16"/>
        <v>1</v>
      </c>
      <c r="AH85" s="72">
        <f t="shared" si="17"/>
        <v>1</v>
      </c>
      <c r="AI85" s="73">
        <f t="shared" si="18"/>
        <v>0.16666666666666666</v>
      </c>
      <c r="AJ85" s="73">
        <f t="shared" si="19"/>
        <v>0.16666666666666666</v>
      </c>
      <c r="AK85" s="73">
        <f t="shared" si="20"/>
        <v>0.32051282051282048</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1.9230769230769229</v>
      </c>
      <c r="AF86" s="49"/>
      <c r="AG86" s="60">
        <f>SUM(AG80:AG85)</f>
        <v>6</v>
      </c>
      <c r="AH86" s="74"/>
      <c r="AI86" s="75"/>
      <c r="AJ86" s="75"/>
      <c r="AK86" s="75"/>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195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186</v>
      </c>
      <c r="AE89" s="88" t="s">
        <v>8</v>
      </c>
      <c r="AF89" s="60" t="s">
        <v>1666</v>
      </c>
      <c r="AG89" s="60" t="s">
        <v>1667</v>
      </c>
      <c r="AH89" s="60" t="s">
        <v>1668</v>
      </c>
      <c r="AI89" s="70" t="s">
        <v>1669</v>
      </c>
      <c r="AJ89" s="60"/>
      <c r="AK89" s="70" t="s">
        <v>1670</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121'!Q94</f>
        <v>2</v>
      </c>
      <c r="AE90" s="71">
        <f>IF(AG90=1,AK90,AG90)</f>
        <v>0.38461538461538464</v>
      </c>
      <c r="AF90">
        <f>AD90/2</f>
        <v>1</v>
      </c>
      <c r="AG90" s="60">
        <f>IF(AND(AF90&gt;=0,AF90&lt;=1),1,"No aplica")</f>
        <v>1</v>
      </c>
      <c r="AH90" s="72">
        <f>AD90/(AG90*2)</f>
        <v>1</v>
      </c>
      <c r="AI90" s="73">
        <f>IF(AG90=1,AG90/$AG$95,"No aplica")</f>
        <v>0.2</v>
      </c>
      <c r="AJ90" s="73">
        <f>AF90*AI90</f>
        <v>0.2</v>
      </c>
      <c r="AK90" s="73">
        <f>AJ90*$AE$23</f>
        <v>0.38461538461538464</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121'!Q95</f>
        <v>2</v>
      </c>
      <c r="AE91" s="71">
        <f>IF(AG91=1,AK91,AG91)</f>
        <v>0.38461538461538464</v>
      </c>
      <c r="AF91">
        <f>AD91/2</f>
        <v>1</v>
      </c>
      <c r="AG91" s="60">
        <f>IF(AND(AF91&gt;=0,AF91&lt;=1),1,"No aplica")</f>
        <v>1</v>
      </c>
      <c r="AH91" s="72">
        <f>AD91/(AG91*2)</f>
        <v>1</v>
      </c>
      <c r="AI91" s="73">
        <f>IF(AG91=1,AG91/$AG$95,"No aplica")</f>
        <v>0.2</v>
      </c>
      <c r="AJ91" s="73">
        <f>AF91*AI91</f>
        <v>0.2</v>
      </c>
      <c r="AK91" s="73">
        <f>AJ91*$AE$23</f>
        <v>0.38461538461538464</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121'!Q96</f>
        <v>2</v>
      </c>
      <c r="AE92" s="71">
        <f>IF(AG92=1,AK92,AG92)</f>
        <v>0.38461538461538464</v>
      </c>
      <c r="AF92">
        <f>AD92/2</f>
        <v>1</v>
      </c>
      <c r="AG92" s="60">
        <f>IF(AND(AF92&gt;=0,AF92&lt;=1),1,"No aplica")</f>
        <v>1</v>
      </c>
      <c r="AH92" s="72">
        <f>AD92/(AG92*2)</f>
        <v>1</v>
      </c>
      <c r="AI92" s="73">
        <f>IF(AG92=1,AG92/$AG$95,"No aplica")</f>
        <v>0.2</v>
      </c>
      <c r="AJ92" s="73">
        <f>AF92*AI92</f>
        <v>0.2</v>
      </c>
      <c r="AK92" s="73">
        <f>AJ92*$AE$23</f>
        <v>0.38461538461538464</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121'!Q97</f>
        <v>2</v>
      </c>
      <c r="AE93" s="71">
        <f>IF(AG93=1,AK93,AG93)</f>
        <v>0.38461538461538464</v>
      </c>
      <c r="AF93">
        <f>AD93/2</f>
        <v>1</v>
      </c>
      <c r="AG93" s="60">
        <f>IF(AND(AF93&gt;=0,AF93&lt;=1),1,"No aplica")</f>
        <v>1</v>
      </c>
      <c r="AH93" s="72">
        <f>AD93/(AG93*2)</f>
        <v>1</v>
      </c>
      <c r="AI93" s="73">
        <f>IF(AG93=1,AG93/$AG$95,"No aplica")</f>
        <v>0.2</v>
      </c>
      <c r="AJ93" s="73">
        <f>AF93*AI93</f>
        <v>0.2</v>
      </c>
      <c r="AK93" s="73">
        <f>AJ93*$AE$23</f>
        <v>0.38461538461538464</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121'!Q98</f>
        <v>2</v>
      </c>
      <c r="AE94" s="71">
        <f>IF(AG94=1,AK94,AG94)</f>
        <v>0.38461538461538464</v>
      </c>
      <c r="AF94">
        <f>AD94/2</f>
        <v>1</v>
      </c>
      <c r="AG94" s="60">
        <f>IF(AND(AF94&gt;=0,AF94&lt;=1),1,"No aplica")</f>
        <v>1</v>
      </c>
      <c r="AH94" s="72">
        <f>AD94/(AG94*2)</f>
        <v>1</v>
      </c>
      <c r="AI94" s="73">
        <f>IF(AG94=1,AG94/$AG$95,"No aplica")</f>
        <v>0.2</v>
      </c>
      <c r="AJ94" s="73">
        <f>AF94*AI94</f>
        <v>0.2</v>
      </c>
      <c r="AK94" s="73">
        <f>AJ94*$AE$23</f>
        <v>0.38461538461538464</v>
      </c>
    </row>
    <row r="95" spans="1:37" ht="24.9" customHeight="1" x14ac:dyDescent="0.25">
      <c r="A95" s="281" t="s">
        <v>1682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1.9230769230769231</v>
      </c>
      <c r="AF95" s="49"/>
      <c r="AG95" s="60">
        <f>SUM(AG90:AG94)</f>
        <v>5</v>
      </c>
      <c r="AH95" s="74"/>
      <c r="AI95" s="75"/>
      <c r="AJ95" s="75"/>
      <c r="AK95" s="75"/>
    </row>
    <row r="96" spans="1:37" ht="24.9" customHeight="1" x14ac:dyDescent="0.25">
      <c r="A96" s="282" t="s">
        <v>1683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223</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8</v>
      </c>
      <c r="AF102" s="60" t="s">
        <v>1666</v>
      </c>
      <c r="AG102" s="60" t="s">
        <v>1667</v>
      </c>
      <c r="AH102" s="60" t="s">
        <v>1668</v>
      </c>
      <c r="AI102" s="70" t="s">
        <v>1669</v>
      </c>
      <c r="AJ102" s="60"/>
      <c r="AK102" s="70" t="s">
        <v>1670</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121'!Q107</f>
        <v>2</v>
      </c>
      <c r="AE103" s="71">
        <f t="shared" ref="AE103:AE110" si="21">IF(AG103=1,AK103,AG103)</f>
        <v>0.24038461538461539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0.24038461538461539</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121'!Q108</f>
        <v>2</v>
      </c>
      <c r="AE104" s="71">
        <f t="shared" si="21"/>
        <v>0.24038461538461539</v>
      </c>
      <c r="AF104">
        <f t="shared" si="22"/>
        <v>1</v>
      </c>
      <c r="AG104" s="60">
        <f t="shared" si="23"/>
        <v>1</v>
      </c>
      <c r="AH104" s="72">
        <f t="shared" si="24"/>
        <v>1</v>
      </c>
      <c r="AI104" s="73">
        <f t="shared" si="25"/>
        <v>0.125</v>
      </c>
      <c r="AJ104" s="73">
        <f t="shared" si="26"/>
        <v>0.125</v>
      </c>
      <c r="AK104" s="73">
        <f t="shared" si="27"/>
        <v>0.24038461538461539</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121'!Q109</f>
        <v>2</v>
      </c>
      <c r="AE105" s="71">
        <f t="shared" si="21"/>
        <v>0.24038461538461539</v>
      </c>
      <c r="AF105">
        <f t="shared" si="22"/>
        <v>1</v>
      </c>
      <c r="AG105" s="60">
        <f t="shared" si="23"/>
        <v>1</v>
      </c>
      <c r="AH105" s="72">
        <f t="shared" si="24"/>
        <v>1</v>
      </c>
      <c r="AI105" s="73">
        <f t="shared" si="25"/>
        <v>0.125</v>
      </c>
      <c r="AJ105" s="73">
        <f t="shared" si="26"/>
        <v>0.125</v>
      </c>
      <c r="AK105" s="73">
        <f t="shared" si="27"/>
        <v>0.24038461538461539</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121'!Q110</f>
        <v>2</v>
      </c>
      <c r="AE106" s="71">
        <f t="shared" si="21"/>
        <v>0.24038461538461539</v>
      </c>
      <c r="AF106">
        <f t="shared" si="22"/>
        <v>1</v>
      </c>
      <c r="AG106" s="60">
        <f t="shared" si="23"/>
        <v>1</v>
      </c>
      <c r="AH106" s="72">
        <f t="shared" si="24"/>
        <v>1</v>
      </c>
      <c r="AI106" s="73">
        <f t="shared" si="25"/>
        <v>0.125</v>
      </c>
      <c r="AJ106" s="73">
        <f t="shared" si="26"/>
        <v>0.125</v>
      </c>
      <c r="AK106" s="73">
        <f t="shared" si="27"/>
        <v>0.24038461538461539</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121'!Q111</f>
        <v>2</v>
      </c>
      <c r="AE107" s="71">
        <f t="shared" si="21"/>
        <v>0.24038461538461539</v>
      </c>
      <c r="AF107">
        <f t="shared" si="22"/>
        <v>1</v>
      </c>
      <c r="AG107" s="60">
        <f t="shared" si="23"/>
        <v>1</v>
      </c>
      <c r="AH107" s="72">
        <f t="shared" si="24"/>
        <v>1</v>
      </c>
      <c r="AI107" s="73">
        <f t="shared" si="25"/>
        <v>0.125</v>
      </c>
      <c r="AJ107" s="73">
        <f t="shared" si="26"/>
        <v>0.125</v>
      </c>
      <c r="AK107" s="73">
        <f t="shared" si="27"/>
        <v>0.24038461538461539</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121'!Q112</f>
        <v>2</v>
      </c>
      <c r="AE108" s="71">
        <f t="shared" si="21"/>
        <v>0.24038461538461539</v>
      </c>
      <c r="AF108">
        <f t="shared" si="22"/>
        <v>1</v>
      </c>
      <c r="AG108" s="60">
        <f t="shared" si="23"/>
        <v>1</v>
      </c>
      <c r="AH108" s="72">
        <f t="shared" si="24"/>
        <v>1</v>
      </c>
      <c r="AI108" s="73">
        <f t="shared" si="25"/>
        <v>0.125</v>
      </c>
      <c r="AJ108" s="73">
        <f t="shared" si="26"/>
        <v>0.125</v>
      </c>
      <c r="AK108" s="73">
        <f t="shared" si="27"/>
        <v>0.24038461538461539</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121'!Q113</f>
        <v>2</v>
      </c>
      <c r="AE109" s="71">
        <f t="shared" si="21"/>
        <v>0.24038461538461539</v>
      </c>
      <c r="AF109">
        <f t="shared" si="22"/>
        <v>1</v>
      </c>
      <c r="AG109" s="60">
        <f t="shared" si="23"/>
        <v>1</v>
      </c>
      <c r="AH109" s="72">
        <f t="shared" si="24"/>
        <v>1</v>
      </c>
      <c r="AI109" s="73">
        <f t="shared" si="25"/>
        <v>0.125</v>
      </c>
      <c r="AJ109" s="73">
        <f t="shared" si="26"/>
        <v>0.125</v>
      </c>
      <c r="AK109" s="73">
        <f t="shared" si="27"/>
        <v>0.24038461538461539</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121'!Q114</f>
        <v>2</v>
      </c>
      <c r="AE110" s="71">
        <f t="shared" si="21"/>
        <v>0.24038461538461539</v>
      </c>
      <c r="AF110">
        <f t="shared" si="22"/>
        <v>1</v>
      </c>
      <c r="AG110" s="60">
        <f t="shared" si="23"/>
        <v>1</v>
      </c>
      <c r="AH110" s="72">
        <f t="shared" si="24"/>
        <v>1</v>
      </c>
      <c r="AI110" s="73">
        <f t="shared" si="25"/>
        <v>0.125</v>
      </c>
      <c r="AJ110" s="73">
        <f t="shared" si="26"/>
        <v>0.125</v>
      </c>
      <c r="AK110" s="73">
        <f t="shared" si="27"/>
        <v>0.24038461538461539</v>
      </c>
    </row>
    <row r="111" spans="1:37" ht="24.9" customHeight="1" x14ac:dyDescent="0.25">
      <c r="A111" s="281" t="s">
        <v>1684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1.9230769230769231</v>
      </c>
      <c r="AF111" s="49"/>
      <c r="AG111" s="60">
        <f>SUM(AG103:AG110)</f>
        <v>8</v>
      </c>
      <c r="AH111" s="74"/>
      <c r="AI111" s="75"/>
      <c r="AJ111" s="75"/>
      <c r="AK111" s="75"/>
    </row>
    <row r="112" spans="1:37" ht="24.9" customHeight="1" x14ac:dyDescent="0.25">
      <c r="A112" s="282" t="s">
        <v>1685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1666</v>
      </c>
      <c r="AG114" s="60" t="s">
        <v>1667</v>
      </c>
      <c r="AH114" s="60" t="s">
        <v>1668</v>
      </c>
      <c r="AI114" s="70" t="s">
        <v>1669</v>
      </c>
      <c r="AJ114" s="60"/>
      <c r="AK114" s="70" t="s">
        <v>1670</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121'!Q117</f>
        <v>2</v>
      </c>
      <c r="AE115" s="71">
        <f>IF(AG115=1,AK115,AG115)</f>
        <v>0.38461538461538464</v>
      </c>
      <c r="AF115">
        <f>AD115/2</f>
        <v>1</v>
      </c>
      <c r="AG115" s="60">
        <f>IF(AND(AF115&gt;=0,AF115&lt;=1),1,"No aplica")</f>
        <v>1</v>
      </c>
      <c r="AH115" s="72">
        <f>AD115/(AG115*2)</f>
        <v>1</v>
      </c>
      <c r="AI115" s="73">
        <f>IF(AG115=1,AG115/$AG$120,"No aplica")</f>
        <v>0.2</v>
      </c>
      <c r="AJ115" s="73">
        <f>AF115*AI115</f>
        <v>0.2</v>
      </c>
      <c r="AK115" s="73">
        <f>AJ115*$AE$23</f>
        <v>0.38461538461538464</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121'!Q118</f>
        <v>2</v>
      </c>
      <c r="AE116" s="71">
        <f>IF(AG116=1,AK116,AG116)</f>
        <v>0.38461538461538464</v>
      </c>
      <c r="AF116">
        <f>AD116/2</f>
        <v>1</v>
      </c>
      <c r="AG116" s="60">
        <f>IF(AND(AF116&gt;=0,AF116&lt;=1),1,"No aplica")</f>
        <v>1</v>
      </c>
      <c r="AH116" s="72">
        <f>AD116/(AG116*2)</f>
        <v>1</v>
      </c>
      <c r="AI116" s="73">
        <f>IF(AG116=1,AG116/$AG$120,"No aplica")</f>
        <v>0.2</v>
      </c>
      <c r="AJ116" s="73">
        <f>AF116*AI116</f>
        <v>0.2</v>
      </c>
      <c r="AK116" s="73">
        <f>AJ116*$AE$23</f>
        <v>0.38461538461538464</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121'!Q119</f>
        <v>2</v>
      </c>
      <c r="AE117" s="71">
        <f>IF(AG117=1,AK117,AG117)</f>
        <v>0.38461538461538464</v>
      </c>
      <c r="AF117">
        <f>AD117/2</f>
        <v>1</v>
      </c>
      <c r="AG117" s="60">
        <f>IF(AND(AF117&gt;=0,AF117&lt;=1),1,"No aplica")</f>
        <v>1</v>
      </c>
      <c r="AH117" s="72">
        <f>AD117/(AG117*2)</f>
        <v>1</v>
      </c>
      <c r="AI117" s="73">
        <f>IF(AG117=1,AG117/$AG$120,"No aplica")</f>
        <v>0.2</v>
      </c>
      <c r="AJ117" s="73">
        <f>AF117*AI117</f>
        <v>0.2</v>
      </c>
      <c r="AK117" s="73">
        <f>AJ117*$AE$23</f>
        <v>0.38461538461538464</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121'!Q120</f>
        <v>2</v>
      </c>
      <c r="AE118" s="71">
        <f>IF(AG118=1,AK118,AG118)</f>
        <v>0.38461538461538464</v>
      </c>
      <c r="AF118">
        <f>AD118/2</f>
        <v>1</v>
      </c>
      <c r="AG118" s="60">
        <f>IF(AND(AF118&gt;=0,AF118&lt;=1),1,"No aplica")</f>
        <v>1</v>
      </c>
      <c r="AH118" s="72">
        <f>AD118/(AG118*2)</f>
        <v>1</v>
      </c>
      <c r="AI118" s="73">
        <f>IF(AG118=1,AG118/$AG$120,"No aplica")</f>
        <v>0.2</v>
      </c>
      <c r="AJ118" s="73">
        <f>AF118*AI118</f>
        <v>0.2</v>
      </c>
      <c r="AK118" s="73">
        <f>AJ118*$AE$23</f>
        <v>0.38461538461538464</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121'!Q121</f>
        <v>2</v>
      </c>
      <c r="AE119" s="71">
        <f>IF(AG119=1,AK119,AG119)</f>
        <v>0.38461538461538464</v>
      </c>
      <c r="AF119">
        <f>AD119/2</f>
        <v>1</v>
      </c>
      <c r="AG119" s="60">
        <f>IF(AND(AF119&gt;=0,AF119&lt;=1),1,"No aplica")</f>
        <v>1</v>
      </c>
      <c r="AH119" s="72">
        <f>AD119/(AG119*2)</f>
        <v>1</v>
      </c>
      <c r="AI119" s="73">
        <f>IF(AG119=1,AG119/$AG$120,"No aplica")</f>
        <v>0.2</v>
      </c>
      <c r="AJ119" s="73">
        <f>AF119*AI119</f>
        <v>0.2</v>
      </c>
      <c r="AK119" s="73">
        <f>AJ119*$AE$23</f>
        <v>0.38461538461538464</v>
      </c>
    </row>
    <row r="120" spans="1:37" ht="24.9" customHeight="1" x14ac:dyDescent="0.25">
      <c r="A120" s="281" t="s">
        <v>1686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1.9230769230769231</v>
      </c>
      <c r="AF120" s="49"/>
      <c r="AG120" s="60">
        <f>SUM(AG115:AG119)</f>
        <v>5</v>
      </c>
      <c r="AH120" s="74"/>
      <c r="AI120" s="75"/>
      <c r="AJ120" s="75"/>
      <c r="AK120" s="75"/>
    </row>
    <row r="121" spans="1:37" ht="24.9" customHeight="1" x14ac:dyDescent="0.25">
      <c r="A121" s="282" t="s">
        <v>1687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235</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1666</v>
      </c>
      <c r="AG127" s="60" t="s">
        <v>1667</v>
      </c>
      <c r="AH127" s="60" t="s">
        <v>1668</v>
      </c>
      <c r="AI127" s="70" t="s">
        <v>1669</v>
      </c>
      <c r="AJ127" s="60"/>
      <c r="AK127" s="70" t="s">
        <v>1670</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121'!Q130</f>
        <v>2</v>
      </c>
      <c r="AE128" s="71">
        <f t="shared" ref="AE128:AE142" si="28">IF(AG128=1,AK128,AG128)</f>
        <v>0.12820512820512819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0.12820512820512819</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121'!Q131</f>
        <v>2</v>
      </c>
      <c r="AE129" s="71">
        <f t="shared" si="28"/>
        <v>0.12820512820512819</v>
      </c>
      <c r="AF129">
        <f t="shared" si="29"/>
        <v>1</v>
      </c>
      <c r="AG129" s="60">
        <f t="shared" si="30"/>
        <v>1</v>
      </c>
      <c r="AH129" s="72">
        <f t="shared" si="31"/>
        <v>1</v>
      </c>
      <c r="AI129" s="73">
        <f t="shared" si="32"/>
        <v>6.6666666666666666E-2</v>
      </c>
      <c r="AJ129" s="73">
        <f t="shared" si="33"/>
        <v>6.6666666666666666E-2</v>
      </c>
      <c r="AK129" s="73">
        <f t="shared" si="34"/>
        <v>0.12820512820512819</v>
      </c>
    </row>
    <row r="130" spans="1:37" ht="24.9"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121'!Q132</f>
        <v>2</v>
      </c>
      <c r="AE130" s="71">
        <f t="shared" si="28"/>
        <v>0.12820512820512819</v>
      </c>
      <c r="AF130">
        <f t="shared" si="29"/>
        <v>1</v>
      </c>
      <c r="AG130" s="60">
        <f t="shared" si="30"/>
        <v>1</v>
      </c>
      <c r="AH130" s="72">
        <f t="shared" si="31"/>
        <v>1</v>
      </c>
      <c r="AI130" s="73">
        <f t="shared" si="32"/>
        <v>6.6666666666666666E-2</v>
      </c>
      <c r="AJ130" s="73">
        <f t="shared" si="33"/>
        <v>6.6666666666666666E-2</v>
      </c>
      <c r="AK130" s="73">
        <f t="shared" si="34"/>
        <v>0.12820512820512819</v>
      </c>
    </row>
    <row r="131" spans="1:37" ht="24.9"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121'!Q133</f>
        <v>2</v>
      </c>
      <c r="AE131" s="71">
        <f t="shared" si="28"/>
        <v>0.12820512820512819</v>
      </c>
      <c r="AF131">
        <f t="shared" si="29"/>
        <v>1</v>
      </c>
      <c r="AG131" s="60">
        <f t="shared" si="30"/>
        <v>1</v>
      </c>
      <c r="AH131" s="72">
        <f t="shared" si="31"/>
        <v>1</v>
      </c>
      <c r="AI131" s="73">
        <f t="shared" si="32"/>
        <v>6.6666666666666666E-2</v>
      </c>
      <c r="AJ131" s="73">
        <f t="shared" si="33"/>
        <v>6.6666666666666666E-2</v>
      </c>
      <c r="AK131" s="73">
        <f t="shared" si="34"/>
        <v>0.12820512820512819</v>
      </c>
    </row>
    <row r="132" spans="1:37" ht="24.9"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121'!Q134</f>
        <v>2</v>
      </c>
      <c r="AE132" s="71">
        <f t="shared" si="28"/>
        <v>0.12820512820512819</v>
      </c>
      <c r="AF132">
        <f t="shared" si="29"/>
        <v>1</v>
      </c>
      <c r="AG132" s="60">
        <f t="shared" si="30"/>
        <v>1</v>
      </c>
      <c r="AH132" s="72">
        <f t="shared" si="31"/>
        <v>1</v>
      </c>
      <c r="AI132" s="73">
        <f t="shared" si="32"/>
        <v>6.6666666666666666E-2</v>
      </c>
      <c r="AJ132" s="73">
        <f t="shared" si="33"/>
        <v>6.6666666666666666E-2</v>
      </c>
      <c r="AK132" s="73">
        <f t="shared" si="34"/>
        <v>0.12820512820512819</v>
      </c>
    </row>
    <row r="133" spans="1:37" ht="24.9"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121'!Q135</f>
        <v>2</v>
      </c>
      <c r="AE133" s="71">
        <f t="shared" si="28"/>
        <v>0.12820512820512819</v>
      </c>
      <c r="AF133">
        <f t="shared" si="29"/>
        <v>1</v>
      </c>
      <c r="AG133" s="60">
        <f t="shared" si="30"/>
        <v>1</v>
      </c>
      <c r="AH133" s="72">
        <f t="shared" si="31"/>
        <v>1</v>
      </c>
      <c r="AI133" s="73">
        <f t="shared" si="32"/>
        <v>6.6666666666666666E-2</v>
      </c>
      <c r="AJ133" s="73">
        <f t="shared" si="33"/>
        <v>6.6666666666666666E-2</v>
      </c>
      <c r="AK133" s="73">
        <f t="shared" si="34"/>
        <v>0.12820512820512819</v>
      </c>
    </row>
    <row r="134" spans="1:37" ht="24.9"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121'!Q136</f>
        <v>2</v>
      </c>
      <c r="AE134" s="71">
        <f t="shared" si="28"/>
        <v>0.12820512820512819</v>
      </c>
      <c r="AF134">
        <f t="shared" si="29"/>
        <v>1</v>
      </c>
      <c r="AG134" s="60">
        <f t="shared" si="30"/>
        <v>1</v>
      </c>
      <c r="AH134" s="72">
        <f t="shared" si="31"/>
        <v>1</v>
      </c>
      <c r="AI134" s="73">
        <f t="shared" si="32"/>
        <v>6.6666666666666666E-2</v>
      </c>
      <c r="AJ134" s="73">
        <f t="shared" si="33"/>
        <v>6.6666666666666666E-2</v>
      </c>
      <c r="AK134" s="73">
        <f t="shared" si="34"/>
        <v>0.12820512820512819</v>
      </c>
    </row>
    <row r="135" spans="1:37" ht="24.9"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121'!Q137</f>
        <v>2</v>
      </c>
      <c r="AE135" s="71">
        <f t="shared" si="28"/>
        <v>0.12820512820512819</v>
      </c>
      <c r="AF135">
        <f t="shared" si="29"/>
        <v>1</v>
      </c>
      <c r="AG135" s="60">
        <f t="shared" si="30"/>
        <v>1</v>
      </c>
      <c r="AH135" s="72">
        <f t="shared" si="31"/>
        <v>1</v>
      </c>
      <c r="AI135" s="73">
        <f t="shared" si="32"/>
        <v>6.6666666666666666E-2</v>
      </c>
      <c r="AJ135" s="73">
        <f t="shared" si="33"/>
        <v>6.6666666666666666E-2</v>
      </c>
      <c r="AK135" s="73">
        <f t="shared" si="34"/>
        <v>0.12820512820512819</v>
      </c>
    </row>
    <row r="136" spans="1:37" ht="24.9"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121'!Q138</f>
        <v>2</v>
      </c>
      <c r="AE136" s="71">
        <f t="shared" si="28"/>
        <v>0.12820512820512819</v>
      </c>
      <c r="AF136">
        <f t="shared" si="29"/>
        <v>1</v>
      </c>
      <c r="AG136" s="60">
        <f t="shared" si="30"/>
        <v>1</v>
      </c>
      <c r="AH136" s="72">
        <f t="shared" si="31"/>
        <v>1</v>
      </c>
      <c r="AI136" s="73">
        <f t="shared" si="32"/>
        <v>6.6666666666666666E-2</v>
      </c>
      <c r="AJ136" s="73">
        <f t="shared" si="33"/>
        <v>6.6666666666666666E-2</v>
      </c>
      <c r="AK136" s="73">
        <f t="shared" si="34"/>
        <v>0.12820512820512819</v>
      </c>
    </row>
    <row r="137" spans="1:37" ht="24.9"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121'!Q139</f>
        <v>2</v>
      </c>
      <c r="AE137" s="71">
        <f t="shared" si="28"/>
        <v>0.12820512820512819</v>
      </c>
      <c r="AF137">
        <f t="shared" si="29"/>
        <v>1</v>
      </c>
      <c r="AG137" s="60">
        <f t="shared" si="30"/>
        <v>1</v>
      </c>
      <c r="AH137" s="72">
        <f t="shared" si="31"/>
        <v>1</v>
      </c>
      <c r="AI137" s="73">
        <f t="shared" si="32"/>
        <v>6.6666666666666666E-2</v>
      </c>
      <c r="AJ137" s="73">
        <f t="shared" si="33"/>
        <v>6.6666666666666666E-2</v>
      </c>
      <c r="AK137" s="73">
        <f t="shared" si="34"/>
        <v>0.12820512820512819</v>
      </c>
    </row>
    <row r="138" spans="1:37" ht="24.9"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121'!Q140</f>
        <v>2</v>
      </c>
      <c r="AE138" s="71">
        <f t="shared" si="28"/>
        <v>0.12820512820512819</v>
      </c>
      <c r="AF138">
        <f t="shared" si="29"/>
        <v>1</v>
      </c>
      <c r="AG138" s="60">
        <f t="shared" si="30"/>
        <v>1</v>
      </c>
      <c r="AH138" s="72">
        <f t="shared" si="31"/>
        <v>1</v>
      </c>
      <c r="AI138" s="73">
        <f t="shared" si="32"/>
        <v>6.6666666666666666E-2</v>
      </c>
      <c r="AJ138" s="73">
        <f t="shared" si="33"/>
        <v>6.6666666666666666E-2</v>
      </c>
      <c r="AK138" s="73">
        <f t="shared" si="34"/>
        <v>0.12820512820512819</v>
      </c>
    </row>
    <row r="139" spans="1:37" ht="24.9"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121'!Q141</f>
        <v>2</v>
      </c>
      <c r="AE139" s="71">
        <f t="shared" si="28"/>
        <v>0.12820512820512819</v>
      </c>
      <c r="AF139">
        <f t="shared" si="29"/>
        <v>1</v>
      </c>
      <c r="AG139" s="60">
        <f t="shared" si="30"/>
        <v>1</v>
      </c>
      <c r="AH139" s="72">
        <f t="shared" si="31"/>
        <v>1</v>
      </c>
      <c r="AI139" s="73">
        <f t="shared" si="32"/>
        <v>6.6666666666666666E-2</v>
      </c>
      <c r="AJ139" s="73">
        <f t="shared" si="33"/>
        <v>6.6666666666666666E-2</v>
      </c>
      <c r="AK139" s="73">
        <f t="shared" si="34"/>
        <v>0.12820512820512819</v>
      </c>
    </row>
    <row r="140" spans="1:37" ht="24.9"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121'!Q142</f>
        <v>2</v>
      </c>
      <c r="AE140" s="71">
        <f t="shared" si="28"/>
        <v>0.12820512820512819</v>
      </c>
      <c r="AF140">
        <f t="shared" si="29"/>
        <v>1</v>
      </c>
      <c r="AG140" s="60">
        <f t="shared" si="30"/>
        <v>1</v>
      </c>
      <c r="AH140" s="72">
        <f t="shared" si="31"/>
        <v>1</v>
      </c>
      <c r="AI140" s="73">
        <f t="shared" si="32"/>
        <v>6.6666666666666666E-2</v>
      </c>
      <c r="AJ140" s="73">
        <f t="shared" si="33"/>
        <v>6.6666666666666666E-2</v>
      </c>
      <c r="AK140" s="73">
        <f t="shared" si="34"/>
        <v>0.12820512820512819</v>
      </c>
    </row>
    <row r="141" spans="1:37" ht="24.9"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121'!Q143</f>
        <v>2</v>
      </c>
      <c r="AE141" s="71">
        <f t="shared" si="28"/>
        <v>0.12820512820512819</v>
      </c>
      <c r="AF141">
        <f t="shared" si="29"/>
        <v>1</v>
      </c>
      <c r="AG141" s="60">
        <f t="shared" si="30"/>
        <v>1</v>
      </c>
      <c r="AH141" s="72">
        <f t="shared" si="31"/>
        <v>1</v>
      </c>
      <c r="AI141" s="73">
        <f t="shared" si="32"/>
        <v>6.6666666666666666E-2</v>
      </c>
      <c r="AJ141" s="73">
        <f t="shared" si="33"/>
        <v>6.6666666666666666E-2</v>
      </c>
      <c r="AK141" s="73">
        <f t="shared" si="34"/>
        <v>0.12820512820512819</v>
      </c>
    </row>
    <row r="142" spans="1:37" ht="24.9"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121'!Q144</f>
        <v>2</v>
      </c>
      <c r="AE142" s="71">
        <f t="shared" si="28"/>
        <v>0.12820512820512819</v>
      </c>
      <c r="AF142">
        <f t="shared" si="29"/>
        <v>1</v>
      </c>
      <c r="AG142" s="60">
        <f t="shared" si="30"/>
        <v>1</v>
      </c>
      <c r="AH142" s="72">
        <f t="shared" si="31"/>
        <v>1</v>
      </c>
      <c r="AI142" s="73">
        <f t="shared" si="32"/>
        <v>6.6666666666666666E-2</v>
      </c>
      <c r="AJ142" s="73">
        <f t="shared" si="33"/>
        <v>6.6666666666666666E-2</v>
      </c>
      <c r="AK142" s="73">
        <f t="shared" si="34"/>
        <v>0.12820512820512819</v>
      </c>
    </row>
    <row r="143" spans="1:37" ht="24.9" customHeight="1" x14ac:dyDescent="0.25">
      <c r="A143" s="281" t="s">
        <v>1688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1.9230769230769229</v>
      </c>
      <c r="AF143" s="49"/>
      <c r="AG143" s="60">
        <f>SUM(AG128:AG142)</f>
        <v>15</v>
      </c>
      <c r="AH143" s="74"/>
      <c r="AI143" s="75"/>
      <c r="AJ143" s="75"/>
      <c r="AK143" s="75"/>
    </row>
    <row r="144" spans="1:37" ht="24.9" customHeight="1" x14ac:dyDescent="0.25">
      <c r="A144" s="282" t="s">
        <v>1689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195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186</v>
      </c>
      <c r="AE146" s="88" t="s">
        <v>8</v>
      </c>
      <c r="AF146" s="60" t="s">
        <v>1666</v>
      </c>
      <c r="AG146" s="60" t="s">
        <v>1667</v>
      </c>
      <c r="AH146" s="60" t="s">
        <v>1668</v>
      </c>
      <c r="AI146" s="70" t="s">
        <v>1669</v>
      </c>
      <c r="AJ146" s="60"/>
      <c r="AK146" s="70" t="s">
        <v>1670</v>
      </c>
    </row>
    <row r="147" spans="1:37" ht="24.9"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121'!Q147</f>
        <v>2</v>
      </c>
      <c r="AE147" s="71">
        <f>IF(AG147=1,AK147,AG147)</f>
        <v>0.38461538461538464</v>
      </c>
      <c r="AF147">
        <f>AD147/2</f>
        <v>1</v>
      </c>
      <c r="AG147" s="60">
        <f>IF(AND(AF147&gt;=0,AF147&lt;=1),1,"No aplica")</f>
        <v>1</v>
      </c>
      <c r="AH147" s="72">
        <f>AD147/(AG147*2)</f>
        <v>1</v>
      </c>
      <c r="AI147" s="73">
        <f>IF(AG147=1,AG147/$AG$152,"No aplica")</f>
        <v>0.2</v>
      </c>
      <c r="AJ147" s="73">
        <f>AF147*AI147</f>
        <v>0.2</v>
      </c>
      <c r="AK147" s="73">
        <f>AJ147*$AE$23</f>
        <v>0.38461538461538464</v>
      </c>
    </row>
    <row r="148" spans="1:37" ht="24.9"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121'!Q148</f>
        <v>2</v>
      </c>
      <c r="AE148" s="71">
        <f>IF(AG148=1,AK148,AG148)</f>
        <v>0.38461538461538464</v>
      </c>
      <c r="AF148">
        <f>AD148/2</f>
        <v>1</v>
      </c>
      <c r="AG148" s="60">
        <f>IF(AND(AF148&gt;=0,AF148&lt;=1),1,"No aplica")</f>
        <v>1</v>
      </c>
      <c r="AH148" s="72">
        <f>AD148/(AG148*2)</f>
        <v>1</v>
      </c>
      <c r="AI148" s="73">
        <f>IF(AG148=1,AG148/$AG$152,"No aplica")</f>
        <v>0.2</v>
      </c>
      <c r="AJ148" s="73">
        <f>AF148*AI148</f>
        <v>0.2</v>
      </c>
      <c r="AK148" s="73">
        <f>AJ148*$AE$23</f>
        <v>0.38461538461538464</v>
      </c>
    </row>
    <row r="149" spans="1:37" ht="24.9"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121'!Q149</f>
        <v>2</v>
      </c>
      <c r="AE149" s="71">
        <f>IF(AG149=1,AK149,AG149)</f>
        <v>0.38461538461538464</v>
      </c>
      <c r="AF149">
        <f>AD149/2</f>
        <v>1</v>
      </c>
      <c r="AG149" s="60">
        <f>IF(AND(AF149&gt;=0,AF149&lt;=1),1,"No aplica")</f>
        <v>1</v>
      </c>
      <c r="AH149" s="72">
        <f>AD149/(AG149*2)</f>
        <v>1</v>
      </c>
      <c r="AI149" s="73">
        <f>IF(AG149=1,AG149/$AG$152,"No aplica")</f>
        <v>0.2</v>
      </c>
      <c r="AJ149" s="73">
        <f>AF149*AI149</f>
        <v>0.2</v>
      </c>
      <c r="AK149" s="73">
        <f>AJ149*$AE$23</f>
        <v>0.38461538461538464</v>
      </c>
    </row>
    <row r="150" spans="1:37" ht="24.9"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121'!Q150</f>
        <v>2</v>
      </c>
      <c r="AE150" s="71">
        <f>IF(AG150=1,AK150,AG150)</f>
        <v>0.38461538461538464</v>
      </c>
      <c r="AF150">
        <f>AD150/2</f>
        <v>1</v>
      </c>
      <c r="AG150" s="60">
        <f>IF(AND(AF150&gt;=0,AF150&lt;=1),1,"No aplica")</f>
        <v>1</v>
      </c>
      <c r="AH150" s="72">
        <f>AD150/(AG150*2)</f>
        <v>1</v>
      </c>
      <c r="AI150" s="73">
        <f>IF(AG150=1,AG150/$AG$152,"No aplica")</f>
        <v>0.2</v>
      </c>
      <c r="AJ150" s="73">
        <f>AF150*AI150</f>
        <v>0.2</v>
      </c>
      <c r="AK150" s="73">
        <f>AJ150*$AE$23</f>
        <v>0.38461538461538464</v>
      </c>
    </row>
    <row r="151" spans="1:37" ht="24.9"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121'!Q151</f>
        <v>2</v>
      </c>
      <c r="AE151" s="71">
        <f>IF(AG151=1,AK151,AG151)</f>
        <v>0.38461538461538464</v>
      </c>
      <c r="AF151">
        <f>AD151/2</f>
        <v>1</v>
      </c>
      <c r="AG151" s="60">
        <f>IF(AND(AF151&gt;=0,AF151&lt;=1),1,"No aplica")</f>
        <v>1</v>
      </c>
      <c r="AH151" s="72">
        <f>AD151/(AG151*2)</f>
        <v>1</v>
      </c>
      <c r="AI151" s="73">
        <f>IF(AG151=1,AG151/$AG$152,"No aplica")</f>
        <v>0.2</v>
      </c>
      <c r="AJ151" s="73">
        <f>AF151*AI151</f>
        <v>0.2</v>
      </c>
      <c r="AK151" s="73">
        <f>AJ151*$AE$23</f>
        <v>0.38461538461538464</v>
      </c>
    </row>
    <row r="152" spans="1:37" ht="24.9" customHeight="1" x14ac:dyDescent="0.25">
      <c r="A152" s="281" t="s">
        <v>1690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1.9230769230769231</v>
      </c>
      <c r="AF152" s="49"/>
      <c r="AG152" s="60">
        <f>SUM(AG147:AG151)</f>
        <v>5</v>
      </c>
      <c r="AH152" s="74"/>
      <c r="AI152" s="75"/>
      <c r="AJ152" s="75"/>
      <c r="AK152" s="75"/>
    </row>
    <row r="153" spans="1:37" ht="24.9" customHeight="1" x14ac:dyDescent="0.25">
      <c r="A153" s="282" t="s">
        <v>1691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254</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8</v>
      </c>
      <c r="AF159" s="60" t="s">
        <v>1666</v>
      </c>
      <c r="AG159" s="60" t="s">
        <v>1667</v>
      </c>
      <c r="AH159" s="60" t="s">
        <v>1668</v>
      </c>
      <c r="AI159" s="70" t="s">
        <v>1669</v>
      </c>
      <c r="AJ159" s="60"/>
      <c r="AK159" s="70" t="s">
        <v>1670</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121'!Q160</f>
        <v>2</v>
      </c>
      <c r="AE160" s="71">
        <f t="shared" ref="AE160:AE175" si="35">IF(AG160=1,AK160,AG160)</f>
        <v>0.1201923076923077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0.1201923076923077</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121'!Q161</f>
        <v>2</v>
      </c>
      <c r="AE161" s="71">
        <f t="shared" si="35"/>
        <v>0.1201923076923077</v>
      </c>
      <c r="AF161">
        <f t="shared" si="36"/>
        <v>1</v>
      </c>
      <c r="AG161" s="60">
        <f t="shared" si="37"/>
        <v>1</v>
      </c>
      <c r="AH161" s="72">
        <f t="shared" si="38"/>
        <v>1</v>
      </c>
      <c r="AI161" s="73">
        <f t="shared" si="39"/>
        <v>6.25E-2</v>
      </c>
      <c r="AJ161" s="73">
        <f t="shared" si="40"/>
        <v>6.25E-2</v>
      </c>
      <c r="AK161" s="73">
        <f t="shared" si="41"/>
        <v>0.1201923076923077</v>
      </c>
    </row>
    <row r="162" spans="1:37" ht="24.9"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121'!Q162</f>
        <v>2</v>
      </c>
      <c r="AE162" s="71">
        <f t="shared" si="35"/>
        <v>0.1201923076923077</v>
      </c>
      <c r="AF162">
        <f t="shared" si="36"/>
        <v>1</v>
      </c>
      <c r="AG162" s="60">
        <f t="shared" si="37"/>
        <v>1</v>
      </c>
      <c r="AH162" s="72">
        <f t="shared" si="38"/>
        <v>1</v>
      </c>
      <c r="AI162" s="73">
        <f t="shared" si="39"/>
        <v>6.25E-2</v>
      </c>
      <c r="AJ162" s="73">
        <f t="shared" si="40"/>
        <v>6.25E-2</v>
      </c>
      <c r="AK162" s="73">
        <f t="shared" si="41"/>
        <v>0.1201923076923077</v>
      </c>
    </row>
    <row r="163" spans="1:37" ht="24.9"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121'!Q163</f>
        <v>2</v>
      </c>
      <c r="AE163" s="71">
        <f t="shared" si="35"/>
        <v>0.1201923076923077</v>
      </c>
      <c r="AF163">
        <f t="shared" si="36"/>
        <v>1</v>
      </c>
      <c r="AG163" s="60">
        <f t="shared" si="37"/>
        <v>1</v>
      </c>
      <c r="AH163" s="72">
        <f t="shared" si="38"/>
        <v>1</v>
      </c>
      <c r="AI163" s="73">
        <f t="shared" si="39"/>
        <v>6.25E-2</v>
      </c>
      <c r="AJ163" s="73">
        <f t="shared" si="40"/>
        <v>6.25E-2</v>
      </c>
      <c r="AK163" s="73">
        <f t="shared" si="41"/>
        <v>0.1201923076923077</v>
      </c>
    </row>
    <row r="164" spans="1:37" ht="24.9"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121'!Q164</f>
        <v>2</v>
      </c>
      <c r="AE164" s="71">
        <f t="shared" si="35"/>
        <v>0.1201923076923077</v>
      </c>
      <c r="AF164">
        <f t="shared" si="36"/>
        <v>1</v>
      </c>
      <c r="AG164" s="60">
        <f t="shared" si="37"/>
        <v>1</v>
      </c>
      <c r="AH164" s="72">
        <f t="shared" si="38"/>
        <v>1</v>
      </c>
      <c r="AI164" s="73">
        <f t="shared" si="39"/>
        <v>6.25E-2</v>
      </c>
      <c r="AJ164" s="73">
        <f t="shared" si="40"/>
        <v>6.25E-2</v>
      </c>
      <c r="AK164" s="73">
        <f t="shared" si="41"/>
        <v>0.1201923076923077</v>
      </c>
    </row>
    <row r="165" spans="1:37" ht="24.9"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121'!Q165</f>
        <v>2</v>
      </c>
      <c r="AE165" s="71">
        <f t="shared" si="35"/>
        <v>0.1201923076923077</v>
      </c>
      <c r="AF165">
        <f t="shared" si="36"/>
        <v>1</v>
      </c>
      <c r="AG165" s="60">
        <f t="shared" si="37"/>
        <v>1</v>
      </c>
      <c r="AH165" s="72">
        <f t="shared" si="38"/>
        <v>1</v>
      </c>
      <c r="AI165" s="73">
        <f t="shared" si="39"/>
        <v>6.25E-2</v>
      </c>
      <c r="AJ165" s="73">
        <f t="shared" si="40"/>
        <v>6.25E-2</v>
      </c>
      <c r="AK165" s="73">
        <f t="shared" si="41"/>
        <v>0.1201923076923077</v>
      </c>
    </row>
    <row r="166" spans="1:37" ht="24.9"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121'!Q166</f>
        <v>2</v>
      </c>
      <c r="AE166" s="71">
        <f t="shared" si="35"/>
        <v>0.1201923076923077</v>
      </c>
      <c r="AF166">
        <f t="shared" si="36"/>
        <v>1</v>
      </c>
      <c r="AG166" s="60">
        <f t="shared" si="37"/>
        <v>1</v>
      </c>
      <c r="AH166" s="72">
        <f t="shared" si="38"/>
        <v>1</v>
      </c>
      <c r="AI166" s="73">
        <f t="shared" si="39"/>
        <v>6.25E-2</v>
      </c>
      <c r="AJ166" s="73">
        <f t="shared" si="40"/>
        <v>6.25E-2</v>
      </c>
      <c r="AK166" s="73">
        <f t="shared" si="41"/>
        <v>0.1201923076923077</v>
      </c>
    </row>
    <row r="167" spans="1:37" ht="24.9"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121'!Q167</f>
        <v>2</v>
      </c>
      <c r="AE167" s="71">
        <f t="shared" si="35"/>
        <v>0.1201923076923077</v>
      </c>
      <c r="AF167">
        <f t="shared" si="36"/>
        <v>1</v>
      </c>
      <c r="AG167" s="60">
        <f t="shared" si="37"/>
        <v>1</v>
      </c>
      <c r="AH167" s="72">
        <f t="shared" si="38"/>
        <v>1</v>
      </c>
      <c r="AI167" s="73">
        <f t="shared" si="39"/>
        <v>6.25E-2</v>
      </c>
      <c r="AJ167" s="73">
        <f t="shared" si="40"/>
        <v>6.25E-2</v>
      </c>
      <c r="AK167" s="73">
        <f t="shared" si="41"/>
        <v>0.1201923076923077</v>
      </c>
    </row>
    <row r="168" spans="1:37" ht="24.9"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121'!Q168</f>
        <v>2</v>
      </c>
      <c r="AE168" s="71">
        <f t="shared" si="35"/>
        <v>0.1201923076923077</v>
      </c>
      <c r="AF168">
        <f t="shared" si="36"/>
        <v>1</v>
      </c>
      <c r="AG168" s="60">
        <f t="shared" si="37"/>
        <v>1</v>
      </c>
      <c r="AH168" s="72">
        <f t="shared" si="38"/>
        <v>1</v>
      </c>
      <c r="AI168" s="73">
        <f t="shared" si="39"/>
        <v>6.25E-2</v>
      </c>
      <c r="AJ168" s="73">
        <f t="shared" si="40"/>
        <v>6.25E-2</v>
      </c>
      <c r="AK168" s="73">
        <f t="shared" si="41"/>
        <v>0.1201923076923077</v>
      </c>
    </row>
    <row r="169" spans="1:37" ht="24.9"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121'!Q169</f>
        <v>2</v>
      </c>
      <c r="AE169" s="71">
        <f t="shared" si="35"/>
        <v>0.1201923076923077</v>
      </c>
      <c r="AF169">
        <f t="shared" si="36"/>
        <v>1</v>
      </c>
      <c r="AG169" s="60">
        <f t="shared" si="37"/>
        <v>1</v>
      </c>
      <c r="AH169" s="72">
        <f t="shared" si="38"/>
        <v>1</v>
      </c>
      <c r="AI169" s="73">
        <f t="shared" si="39"/>
        <v>6.25E-2</v>
      </c>
      <c r="AJ169" s="73">
        <f t="shared" si="40"/>
        <v>6.25E-2</v>
      </c>
      <c r="AK169" s="73">
        <f t="shared" si="41"/>
        <v>0.1201923076923077</v>
      </c>
    </row>
    <row r="170" spans="1:37" ht="24.9"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121'!Q170</f>
        <v>2</v>
      </c>
      <c r="AE170" s="71">
        <f t="shared" si="35"/>
        <v>0.1201923076923077</v>
      </c>
      <c r="AF170">
        <f t="shared" si="36"/>
        <v>1</v>
      </c>
      <c r="AG170" s="60">
        <f t="shared" si="37"/>
        <v>1</v>
      </c>
      <c r="AH170" s="72">
        <f t="shared" si="38"/>
        <v>1</v>
      </c>
      <c r="AI170" s="73">
        <f t="shared" si="39"/>
        <v>6.25E-2</v>
      </c>
      <c r="AJ170" s="73">
        <f t="shared" si="40"/>
        <v>6.25E-2</v>
      </c>
      <c r="AK170" s="73">
        <f t="shared" si="41"/>
        <v>0.1201923076923077</v>
      </c>
    </row>
    <row r="171" spans="1:37" ht="24.9"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121'!Q171</f>
        <v>2</v>
      </c>
      <c r="AE171" s="71">
        <f t="shared" si="35"/>
        <v>0.1201923076923077</v>
      </c>
      <c r="AF171">
        <f t="shared" si="36"/>
        <v>1</v>
      </c>
      <c r="AG171" s="60">
        <f t="shared" si="37"/>
        <v>1</v>
      </c>
      <c r="AH171" s="72">
        <f t="shared" si="38"/>
        <v>1</v>
      </c>
      <c r="AI171" s="73">
        <f t="shared" si="39"/>
        <v>6.25E-2</v>
      </c>
      <c r="AJ171" s="73">
        <f t="shared" si="40"/>
        <v>6.25E-2</v>
      </c>
      <c r="AK171" s="73">
        <f t="shared" si="41"/>
        <v>0.1201923076923077</v>
      </c>
    </row>
    <row r="172" spans="1:37" ht="24.9"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121'!Q172</f>
        <v>2</v>
      </c>
      <c r="AE172" s="71">
        <f t="shared" si="35"/>
        <v>0.1201923076923077</v>
      </c>
      <c r="AF172">
        <f t="shared" si="36"/>
        <v>1</v>
      </c>
      <c r="AG172" s="60">
        <f t="shared" si="37"/>
        <v>1</v>
      </c>
      <c r="AH172" s="72">
        <f t="shared" si="38"/>
        <v>1</v>
      </c>
      <c r="AI172" s="73">
        <f t="shared" si="39"/>
        <v>6.25E-2</v>
      </c>
      <c r="AJ172" s="73">
        <f t="shared" si="40"/>
        <v>6.25E-2</v>
      </c>
      <c r="AK172" s="73">
        <f t="shared" si="41"/>
        <v>0.1201923076923077</v>
      </c>
    </row>
    <row r="173" spans="1:37" ht="24.9"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121'!Q173</f>
        <v>2</v>
      </c>
      <c r="AE173" s="71">
        <f t="shared" si="35"/>
        <v>0.1201923076923077</v>
      </c>
      <c r="AF173">
        <f t="shared" si="36"/>
        <v>1</v>
      </c>
      <c r="AG173" s="60">
        <f t="shared" si="37"/>
        <v>1</v>
      </c>
      <c r="AH173" s="72">
        <f t="shared" si="38"/>
        <v>1</v>
      </c>
      <c r="AI173" s="73">
        <f t="shared" si="39"/>
        <v>6.25E-2</v>
      </c>
      <c r="AJ173" s="73">
        <f t="shared" si="40"/>
        <v>6.25E-2</v>
      </c>
      <c r="AK173" s="73">
        <f t="shared" si="41"/>
        <v>0.1201923076923077</v>
      </c>
    </row>
    <row r="174" spans="1:37" ht="24.9"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121'!Q174</f>
        <v>2</v>
      </c>
      <c r="AE174" s="71">
        <f t="shared" si="35"/>
        <v>0.1201923076923077</v>
      </c>
      <c r="AF174">
        <f t="shared" si="36"/>
        <v>1</v>
      </c>
      <c r="AG174" s="60">
        <f t="shared" si="37"/>
        <v>1</v>
      </c>
      <c r="AH174" s="72">
        <f t="shared" si="38"/>
        <v>1</v>
      </c>
      <c r="AI174" s="73">
        <f t="shared" si="39"/>
        <v>6.25E-2</v>
      </c>
      <c r="AJ174" s="73">
        <f t="shared" si="40"/>
        <v>6.25E-2</v>
      </c>
      <c r="AK174" s="73">
        <f t="shared" si="41"/>
        <v>0.1201923076923077</v>
      </c>
    </row>
    <row r="175" spans="1:37" ht="24.9"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121'!Q175</f>
        <v>2</v>
      </c>
      <c r="AE175" s="71">
        <f t="shared" si="35"/>
        <v>0.1201923076923077</v>
      </c>
      <c r="AF175">
        <f t="shared" si="36"/>
        <v>1</v>
      </c>
      <c r="AG175" s="60">
        <f t="shared" si="37"/>
        <v>1</v>
      </c>
      <c r="AH175" s="72">
        <f t="shared" si="38"/>
        <v>1</v>
      </c>
      <c r="AI175" s="73">
        <f t="shared" si="39"/>
        <v>6.25E-2</v>
      </c>
      <c r="AJ175" s="73">
        <f t="shared" si="40"/>
        <v>6.25E-2</v>
      </c>
      <c r="AK175" s="73">
        <f t="shared" si="41"/>
        <v>0.1201923076923077</v>
      </c>
    </row>
    <row r="176" spans="1:37" ht="24.9" customHeight="1" x14ac:dyDescent="0.25">
      <c r="A176" s="281" t="s">
        <v>1692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1.9230769230769231</v>
      </c>
      <c r="AF176" s="49"/>
      <c r="AG176" s="60">
        <f>SUM(AG160:AG175)</f>
        <v>16</v>
      </c>
      <c r="AH176" s="74"/>
      <c r="AI176" s="75"/>
      <c r="AJ176" s="75"/>
      <c r="AK176" s="75"/>
    </row>
    <row r="177" spans="1:37" ht="24.9" customHeight="1" x14ac:dyDescent="0.25">
      <c r="A177" s="282" t="s">
        <v>1693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195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186</v>
      </c>
      <c r="AE179" s="88" t="s">
        <v>8</v>
      </c>
      <c r="AF179" s="60" t="s">
        <v>1666</v>
      </c>
      <c r="AG179" s="60" t="s">
        <v>1667</v>
      </c>
      <c r="AH179" s="60" t="s">
        <v>1668</v>
      </c>
      <c r="AI179" s="70" t="s">
        <v>1669</v>
      </c>
      <c r="AJ179" s="60"/>
      <c r="AK179" s="70" t="s">
        <v>1670</v>
      </c>
    </row>
    <row r="180" spans="1:37" ht="24.9"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121'!Q178</f>
        <v>2</v>
      </c>
      <c r="AE180" s="71">
        <f>IF(AG180=1,AK180,AG180)</f>
        <v>0.38461538461538464</v>
      </c>
      <c r="AF180">
        <f>AD180/2</f>
        <v>1</v>
      </c>
      <c r="AG180" s="60">
        <f>IF(AND(AF180&gt;=0,AF180&lt;=1),1,"No aplica")</f>
        <v>1</v>
      </c>
      <c r="AH180" s="72">
        <f>AD180/(AG180*2)</f>
        <v>1</v>
      </c>
      <c r="AI180" s="73">
        <f>IF(AG180=1,AG180/$AG$185,"No aplica")</f>
        <v>0.2</v>
      </c>
      <c r="AJ180" s="73">
        <f>AF180*AI180</f>
        <v>0.2</v>
      </c>
      <c r="AK180" s="73">
        <f>AJ180*$AE$23</f>
        <v>0.38461538461538464</v>
      </c>
    </row>
    <row r="181" spans="1:37" ht="24.9"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121'!Q179</f>
        <v>2</v>
      </c>
      <c r="AE181" s="71">
        <f>IF(AG181=1,AK181,AG181)</f>
        <v>0.38461538461538464</v>
      </c>
      <c r="AF181">
        <f>AD181/2</f>
        <v>1</v>
      </c>
      <c r="AG181" s="60">
        <f>IF(AND(AF181&gt;=0,AF181&lt;=1),1,"No aplica")</f>
        <v>1</v>
      </c>
      <c r="AH181" s="72">
        <f>AD181/(AG181*2)</f>
        <v>1</v>
      </c>
      <c r="AI181" s="73">
        <f>IF(AG181=1,AG181/$AG$185,"No aplica")</f>
        <v>0.2</v>
      </c>
      <c r="AJ181" s="73">
        <f>AF181*AI181</f>
        <v>0.2</v>
      </c>
      <c r="AK181" s="73">
        <f>AJ181*$AE$23</f>
        <v>0.38461538461538464</v>
      </c>
    </row>
    <row r="182" spans="1:37" ht="24.9"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121'!Q180</f>
        <v>2</v>
      </c>
      <c r="AE182" s="71">
        <f>IF(AG182=1,AK182,AG182)</f>
        <v>0.38461538461538464</v>
      </c>
      <c r="AF182">
        <f>AD182/2</f>
        <v>1</v>
      </c>
      <c r="AG182" s="60">
        <f>IF(AND(AF182&gt;=0,AF182&lt;=1),1,"No aplica")</f>
        <v>1</v>
      </c>
      <c r="AH182" s="72">
        <f>AD182/(AG182*2)</f>
        <v>1</v>
      </c>
      <c r="AI182" s="73">
        <f>IF(AG182=1,AG182/$AG$185,"No aplica")</f>
        <v>0.2</v>
      </c>
      <c r="AJ182" s="73">
        <f>AF182*AI182</f>
        <v>0.2</v>
      </c>
      <c r="AK182" s="73">
        <f>AJ182*$AE$23</f>
        <v>0.38461538461538464</v>
      </c>
    </row>
    <row r="183" spans="1:37" ht="24.9"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121'!Q181</f>
        <v>2</v>
      </c>
      <c r="AE183" s="71">
        <f>IF(AG183=1,AK183,AG183)</f>
        <v>0.38461538461538464</v>
      </c>
      <c r="AF183">
        <f>AD183/2</f>
        <v>1</v>
      </c>
      <c r="AG183" s="60">
        <f>IF(AND(AF183&gt;=0,AF183&lt;=1),1,"No aplica")</f>
        <v>1</v>
      </c>
      <c r="AH183" s="72">
        <f>AD183/(AG183*2)</f>
        <v>1</v>
      </c>
      <c r="AI183" s="73">
        <f>IF(AG183=1,AG183/$AG$185,"No aplica")</f>
        <v>0.2</v>
      </c>
      <c r="AJ183" s="73">
        <f>AF183*AI183</f>
        <v>0.2</v>
      </c>
      <c r="AK183" s="73">
        <f>AJ183*$AE$23</f>
        <v>0.38461538461538464</v>
      </c>
    </row>
    <row r="184" spans="1:37" ht="24.9"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121'!Q182</f>
        <v>2</v>
      </c>
      <c r="AE184" s="71">
        <f>IF(AG184=1,AK184,AG184)</f>
        <v>0.38461538461538464</v>
      </c>
      <c r="AF184">
        <f>AD184/2</f>
        <v>1</v>
      </c>
      <c r="AG184" s="60">
        <f>IF(AND(AF184&gt;=0,AF184&lt;=1),1,"No aplica")</f>
        <v>1</v>
      </c>
      <c r="AH184" s="72">
        <f>AD184/(AG184*2)</f>
        <v>1</v>
      </c>
      <c r="AI184" s="73">
        <f>IF(AG184=1,AG184/$AG$185,"No aplica")</f>
        <v>0.2</v>
      </c>
      <c r="AJ184" s="73">
        <f>AF184*AI184</f>
        <v>0.2</v>
      </c>
      <c r="AK184" s="73">
        <f>AJ184*$AE$23</f>
        <v>0.38461538461538464</v>
      </c>
    </row>
    <row r="185" spans="1:37" ht="24.9" customHeight="1" x14ac:dyDescent="0.25">
      <c r="A185" s="281" t="s">
        <v>1694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1.9230769230769231</v>
      </c>
      <c r="AF185" s="49"/>
      <c r="AG185" s="60">
        <f>SUM(AG180:AG184)</f>
        <v>5</v>
      </c>
      <c r="AH185" s="74"/>
      <c r="AI185" s="75"/>
      <c r="AJ185" s="75"/>
      <c r="AK185" s="75"/>
    </row>
    <row r="186" spans="1:37" ht="24.9" customHeight="1" x14ac:dyDescent="0.25">
      <c r="A186" s="282" t="s">
        <v>1695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274</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8</v>
      </c>
      <c r="AF192" s="60" t="s">
        <v>1666</v>
      </c>
      <c r="AG192" s="60" t="s">
        <v>1667</v>
      </c>
      <c r="AH192" s="60" t="s">
        <v>1668</v>
      </c>
      <c r="AI192" s="70" t="s">
        <v>1669</v>
      </c>
      <c r="AJ192" s="60"/>
      <c r="AK192" s="70" t="s">
        <v>1670</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121'!Q191</f>
        <v>2</v>
      </c>
      <c r="AE193" s="71">
        <f t="shared" ref="AE193:AE214" si="42">IF(AG193=1,AK193,AG193)</f>
        <v>8.7412587412587422E-2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8.7412587412587422E-2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121'!Q192</f>
        <v>2</v>
      </c>
      <c r="AE194" s="71">
        <f t="shared" si="42"/>
        <v>8.7412587412587422E-2</v>
      </c>
      <c r="AF194">
        <f t="shared" si="43"/>
        <v>1</v>
      </c>
      <c r="AG194" s="60">
        <f t="shared" si="44"/>
        <v>1</v>
      </c>
      <c r="AH194" s="72">
        <f t="shared" si="45"/>
        <v>1</v>
      </c>
      <c r="AI194" s="73">
        <f t="shared" si="46"/>
        <v>4.5454545454545456E-2</v>
      </c>
      <c r="AJ194" s="73">
        <f t="shared" si="47"/>
        <v>4.5454545454545456E-2</v>
      </c>
      <c r="AK194" s="73">
        <f t="shared" si="48"/>
        <v>8.7412587412587422E-2</v>
      </c>
    </row>
    <row r="195" spans="1:37" ht="24.9" customHeight="1" x14ac:dyDescent="0.25">
      <c r="A195" s="270" t="s">
        <v>279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121'!Q193</f>
        <v>2</v>
      </c>
      <c r="AE195" s="71">
        <f t="shared" si="42"/>
        <v>8.7412587412587422E-2</v>
      </c>
      <c r="AF195">
        <f t="shared" si="43"/>
        <v>1</v>
      </c>
      <c r="AG195" s="60">
        <f t="shared" si="44"/>
        <v>1</v>
      </c>
      <c r="AH195" s="72">
        <f t="shared" si="45"/>
        <v>1</v>
      </c>
      <c r="AI195" s="73">
        <f t="shared" si="46"/>
        <v>4.5454545454545456E-2</v>
      </c>
      <c r="AJ195" s="73">
        <f t="shared" si="47"/>
        <v>4.5454545454545456E-2</v>
      </c>
      <c r="AK195" s="73">
        <f t="shared" si="48"/>
        <v>8.7412587412587422E-2</v>
      </c>
    </row>
    <row r="196" spans="1:37" ht="24.9" customHeight="1" x14ac:dyDescent="0.25">
      <c r="A196" s="270" t="s">
        <v>280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121'!Q194</f>
        <v>2</v>
      </c>
      <c r="AE196" s="71">
        <f t="shared" si="42"/>
        <v>8.7412587412587422E-2</v>
      </c>
      <c r="AF196">
        <f t="shared" si="43"/>
        <v>1</v>
      </c>
      <c r="AG196" s="60">
        <f t="shared" si="44"/>
        <v>1</v>
      </c>
      <c r="AH196" s="72">
        <f t="shared" si="45"/>
        <v>1</v>
      </c>
      <c r="AI196" s="73">
        <f t="shared" si="46"/>
        <v>4.5454545454545456E-2</v>
      </c>
      <c r="AJ196" s="73">
        <f t="shared" si="47"/>
        <v>4.5454545454545456E-2</v>
      </c>
      <c r="AK196" s="73">
        <f t="shared" si="48"/>
        <v>8.7412587412587422E-2</v>
      </c>
    </row>
    <row r="197" spans="1:37" ht="24.9" customHeight="1" x14ac:dyDescent="0.25">
      <c r="A197" s="270" t="s">
        <v>281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121'!Q195</f>
        <v>2</v>
      </c>
      <c r="AE197" s="71">
        <f t="shared" si="42"/>
        <v>8.7412587412587422E-2</v>
      </c>
      <c r="AF197">
        <f t="shared" si="43"/>
        <v>1</v>
      </c>
      <c r="AG197" s="60">
        <f t="shared" si="44"/>
        <v>1</v>
      </c>
      <c r="AH197" s="72">
        <f t="shared" si="45"/>
        <v>1</v>
      </c>
      <c r="AI197" s="73">
        <f t="shared" si="46"/>
        <v>4.5454545454545456E-2</v>
      </c>
      <c r="AJ197" s="73">
        <f t="shared" si="47"/>
        <v>4.5454545454545456E-2</v>
      </c>
      <c r="AK197" s="73">
        <f t="shared" si="48"/>
        <v>8.7412587412587422E-2</v>
      </c>
    </row>
    <row r="198" spans="1:37" ht="24.9" customHeight="1" x14ac:dyDescent="0.25">
      <c r="A198" s="270" t="s">
        <v>282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121'!Q196</f>
        <v>2</v>
      </c>
      <c r="AE198" s="71">
        <f t="shared" si="42"/>
        <v>8.7412587412587422E-2</v>
      </c>
      <c r="AF198">
        <f t="shared" si="43"/>
        <v>1</v>
      </c>
      <c r="AG198" s="60">
        <f t="shared" si="44"/>
        <v>1</v>
      </c>
      <c r="AH198" s="72">
        <f t="shared" si="45"/>
        <v>1</v>
      </c>
      <c r="AI198" s="73">
        <f t="shared" si="46"/>
        <v>4.5454545454545456E-2</v>
      </c>
      <c r="AJ198" s="73">
        <f t="shared" si="47"/>
        <v>4.5454545454545456E-2</v>
      </c>
      <c r="AK198" s="73">
        <f t="shared" si="48"/>
        <v>8.7412587412587422E-2</v>
      </c>
    </row>
    <row r="199" spans="1:37" ht="24.9" customHeight="1" x14ac:dyDescent="0.25">
      <c r="A199" s="270" t="s">
        <v>283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121'!Q197</f>
        <v>2</v>
      </c>
      <c r="AE199" s="71">
        <f t="shared" si="42"/>
        <v>8.7412587412587422E-2</v>
      </c>
      <c r="AF199">
        <f t="shared" si="43"/>
        <v>1</v>
      </c>
      <c r="AG199" s="60">
        <f t="shared" si="44"/>
        <v>1</v>
      </c>
      <c r="AH199" s="72">
        <f t="shared" si="45"/>
        <v>1</v>
      </c>
      <c r="AI199" s="73">
        <f t="shared" si="46"/>
        <v>4.5454545454545456E-2</v>
      </c>
      <c r="AJ199" s="73">
        <f t="shared" si="47"/>
        <v>4.5454545454545456E-2</v>
      </c>
      <c r="AK199" s="73">
        <f t="shared" si="48"/>
        <v>8.7412587412587422E-2</v>
      </c>
    </row>
    <row r="200" spans="1:37" ht="24.9" customHeight="1" x14ac:dyDescent="0.25">
      <c r="A200" s="270" t="s">
        <v>284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121'!Q198</f>
        <v>2</v>
      </c>
      <c r="AE200" s="71">
        <f t="shared" si="42"/>
        <v>8.7412587412587422E-2</v>
      </c>
      <c r="AF200">
        <f t="shared" si="43"/>
        <v>1</v>
      </c>
      <c r="AG200" s="60">
        <f t="shared" si="44"/>
        <v>1</v>
      </c>
      <c r="AH200" s="72">
        <f t="shared" si="45"/>
        <v>1</v>
      </c>
      <c r="AI200" s="73">
        <f t="shared" si="46"/>
        <v>4.5454545454545456E-2</v>
      </c>
      <c r="AJ200" s="73">
        <f t="shared" si="47"/>
        <v>4.5454545454545456E-2</v>
      </c>
      <c r="AK200" s="73">
        <f t="shared" si="48"/>
        <v>8.7412587412587422E-2</v>
      </c>
    </row>
    <row r="201" spans="1:37" ht="24.9" customHeight="1" x14ac:dyDescent="0.25">
      <c r="A201" s="270" t="s">
        <v>285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121'!Q199</f>
        <v>2</v>
      </c>
      <c r="AE201" s="71">
        <f t="shared" si="42"/>
        <v>8.7412587412587422E-2</v>
      </c>
      <c r="AF201">
        <f t="shared" si="43"/>
        <v>1</v>
      </c>
      <c r="AG201" s="60">
        <f t="shared" si="44"/>
        <v>1</v>
      </c>
      <c r="AH201" s="72">
        <f t="shared" si="45"/>
        <v>1</v>
      </c>
      <c r="AI201" s="73">
        <f t="shared" si="46"/>
        <v>4.5454545454545456E-2</v>
      </c>
      <c r="AJ201" s="73">
        <f t="shared" si="47"/>
        <v>4.5454545454545456E-2</v>
      </c>
      <c r="AK201" s="73">
        <f t="shared" si="48"/>
        <v>8.7412587412587422E-2</v>
      </c>
    </row>
    <row r="202" spans="1:37" ht="24.9" customHeight="1" x14ac:dyDescent="0.25">
      <c r="A202" s="270" t="s">
        <v>286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121'!Q200</f>
        <v>2</v>
      </c>
      <c r="AE202" s="71">
        <f t="shared" si="42"/>
        <v>8.7412587412587422E-2</v>
      </c>
      <c r="AF202">
        <f t="shared" si="43"/>
        <v>1</v>
      </c>
      <c r="AG202" s="60">
        <f t="shared" si="44"/>
        <v>1</v>
      </c>
      <c r="AH202" s="72">
        <f t="shared" si="45"/>
        <v>1</v>
      </c>
      <c r="AI202" s="73">
        <f t="shared" si="46"/>
        <v>4.5454545454545456E-2</v>
      </c>
      <c r="AJ202" s="73">
        <f t="shared" si="47"/>
        <v>4.5454545454545456E-2</v>
      </c>
      <c r="AK202" s="73">
        <f t="shared" si="48"/>
        <v>8.7412587412587422E-2</v>
      </c>
    </row>
    <row r="203" spans="1:37" ht="24.9" customHeight="1" x14ac:dyDescent="0.25">
      <c r="A203" s="270" t="s">
        <v>287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121'!Q201</f>
        <v>2</v>
      </c>
      <c r="AE203" s="71">
        <f t="shared" si="42"/>
        <v>8.7412587412587422E-2</v>
      </c>
      <c r="AF203">
        <f t="shared" si="43"/>
        <v>1</v>
      </c>
      <c r="AG203" s="60">
        <f t="shared" si="44"/>
        <v>1</v>
      </c>
      <c r="AH203" s="72">
        <f t="shared" si="45"/>
        <v>1</v>
      </c>
      <c r="AI203" s="73">
        <f t="shared" si="46"/>
        <v>4.5454545454545456E-2</v>
      </c>
      <c r="AJ203" s="73">
        <f t="shared" si="47"/>
        <v>4.5454545454545456E-2</v>
      </c>
      <c r="AK203" s="73">
        <f t="shared" si="48"/>
        <v>8.7412587412587422E-2</v>
      </c>
    </row>
    <row r="204" spans="1:37" ht="24.9" customHeight="1" x14ac:dyDescent="0.25">
      <c r="A204" s="270" t="s">
        <v>288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121'!Q202</f>
        <v>2</v>
      </c>
      <c r="AE204" s="71">
        <f t="shared" si="42"/>
        <v>8.7412587412587422E-2</v>
      </c>
      <c r="AF204">
        <f t="shared" si="43"/>
        <v>1</v>
      </c>
      <c r="AG204" s="60">
        <f t="shared" si="44"/>
        <v>1</v>
      </c>
      <c r="AH204" s="72">
        <f t="shared" si="45"/>
        <v>1</v>
      </c>
      <c r="AI204" s="73">
        <f t="shared" si="46"/>
        <v>4.5454545454545456E-2</v>
      </c>
      <c r="AJ204" s="73">
        <f t="shared" si="47"/>
        <v>4.5454545454545456E-2</v>
      </c>
      <c r="AK204" s="73">
        <f t="shared" si="48"/>
        <v>8.7412587412587422E-2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121'!Q203</f>
        <v>2</v>
      </c>
      <c r="AE205" s="71">
        <f t="shared" si="42"/>
        <v>8.7412587412587422E-2</v>
      </c>
      <c r="AF205">
        <f t="shared" si="43"/>
        <v>1</v>
      </c>
      <c r="AG205" s="60">
        <f t="shared" si="44"/>
        <v>1</v>
      </c>
      <c r="AH205" s="72">
        <f t="shared" si="45"/>
        <v>1</v>
      </c>
      <c r="AI205" s="73">
        <f t="shared" si="46"/>
        <v>4.5454545454545456E-2</v>
      </c>
      <c r="AJ205" s="73">
        <f t="shared" si="47"/>
        <v>4.5454545454545456E-2</v>
      </c>
      <c r="AK205" s="73">
        <f t="shared" si="48"/>
        <v>8.7412587412587422E-2</v>
      </c>
    </row>
    <row r="206" spans="1:37" ht="24.9" customHeight="1" x14ac:dyDescent="0.25">
      <c r="A206" s="270" t="s">
        <v>289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121'!Q204</f>
        <v>2</v>
      </c>
      <c r="AE206" s="71">
        <f t="shared" si="42"/>
        <v>8.7412587412587422E-2</v>
      </c>
      <c r="AF206">
        <f t="shared" si="43"/>
        <v>1</v>
      </c>
      <c r="AG206" s="60">
        <f t="shared" si="44"/>
        <v>1</v>
      </c>
      <c r="AH206" s="72">
        <f t="shared" si="45"/>
        <v>1</v>
      </c>
      <c r="AI206" s="73">
        <f t="shared" si="46"/>
        <v>4.5454545454545456E-2</v>
      </c>
      <c r="AJ206" s="73">
        <f t="shared" si="47"/>
        <v>4.5454545454545456E-2</v>
      </c>
      <c r="AK206" s="73">
        <f t="shared" si="48"/>
        <v>8.7412587412587422E-2</v>
      </c>
    </row>
    <row r="207" spans="1:37" ht="24.9" customHeight="1" x14ac:dyDescent="0.25">
      <c r="A207" s="270" t="s">
        <v>290</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121'!Q205</f>
        <v>2</v>
      </c>
      <c r="AE207" s="71">
        <f t="shared" si="42"/>
        <v>8.7412587412587422E-2</v>
      </c>
      <c r="AF207">
        <f t="shared" si="43"/>
        <v>1</v>
      </c>
      <c r="AG207" s="60">
        <f t="shared" si="44"/>
        <v>1</v>
      </c>
      <c r="AH207" s="72">
        <f t="shared" si="45"/>
        <v>1</v>
      </c>
      <c r="AI207" s="73">
        <f t="shared" si="46"/>
        <v>4.5454545454545456E-2</v>
      </c>
      <c r="AJ207" s="73">
        <f t="shared" si="47"/>
        <v>4.5454545454545456E-2</v>
      </c>
      <c r="AK207" s="73">
        <f t="shared" si="48"/>
        <v>8.7412587412587422E-2</v>
      </c>
    </row>
    <row r="208" spans="1:37" ht="24.9" customHeight="1" x14ac:dyDescent="0.25">
      <c r="A208" s="270" t="s">
        <v>291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121'!Q206</f>
        <v>2</v>
      </c>
      <c r="AE208" s="71">
        <f t="shared" si="42"/>
        <v>8.7412587412587422E-2</v>
      </c>
      <c r="AF208">
        <f t="shared" si="43"/>
        <v>1</v>
      </c>
      <c r="AG208" s="60">
        <f t="shared" si="44"/>
        <v>1</v>
      </c>
      <c r="AH208" s="72">
        <f t="shared" si="45"/>
        <v>1</v>
      </c>
      <c r="AI208" s="73">
        <f t="shared" si="46"/>
        <v>4.5454545454545456E-2</v>
      </c>
      <c r="AJ208" s="73">
        <f t="shared" si="47"/>
        <v>4.5454545454545456E-2</v>
      </c>
      <c r="AK208" s="73">
        <f t="shared" si="48"/>
        <v>8.7412587412587422E-2</v>
      </c>
    </row>
    <row r="209" spans="1:37" ht="24.9" customHeight="1" x14ac:dyDescent="0.25">
      <c r="A209" s="270" t="s">
        <v>292</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121'!Q207</f>
        <v>2</v>
      </c>
      <c r="AE209" s="71">
        <f t="shared" si="42"/>
        <v>8.7412587412587422E-2</v>
      </c>
      <c r="AF209">
        <f t="shared" si="43"/>
        <v>1</v>
      </c>
      <c r="AG209" s="60">
        <f t="shared" si="44"/>
        <v>1</v>
      </c>
      <c r="AH209" s="72">
        <f t="shared" si="45"/>
        <v>1</v>
      </c>
      <c r="AI209" s="73">
        <f t="shared" si="46"/>
        <v>4.5454545454545456E-2</v>
      </c>
      <c r="AJ209" s="73">
        <f t="shared" si="47"/>
        <v>4.5454545454545456E-2</v>
      </c>
      <c r="AK209" s="73">
        <f t="shared" si="48"/>
        <v>8.7412587412587422E-2</v>
      </c>
    </row>
    <row r="210" spans="1:37" ht="24.9" customHeight="1" x14ac:dyDescent="0.25">
      <c r="A210" s="270" t="s">
        <v>293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121'!Q208</f>
        <v>2</v>
      </c>
      <c r="AE210" s="71">
        <f t="shared" si="42"/>
        <v>8.7412587412587422E-2</v>
      </c>
      <c r="AF210">
        <f t="shared" si="43"/>
        <v>1</v>
      </c>
      <c r="AG210" s="60">
        <f t="shared" si="44"/>
        <v>1</v>
      </c>
      <c r="AH210" s="72">
        <f t="shared" si="45"/>
        <v>1</v>
      </c>
      <c r="AI210" s="73">
        <f t="shared" si="46"/>
        <v>4.5454545454545456E-2</v>
      </c>
      <c r="AJ210" s="73">
        <f t="shared" si="47"/>
        <v>4.5454545454545456E-2</v>
      </c>
      <c r="AK210" s="73">
        <f t="shared" si="48"/>
        <v>8.7412587412587422E-2</v>
      </c>
    </row>
    <row r="211" spans="1:37" ht="24.9" customHeight="1" x14ac:dyDescent="0.25">
      <c r="A211" s="270" t="s">
        <v>294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121'!Q209</f>
        <v>2</v>
      </c>
      <c r="AE211" s="71">
        <f t="shared" si="42"/>
        <v>8.7412587412587422E-2</v>
      </c>
      <c r="AF211">
        <f t="shared" si="43"/>
        <v>1</v>
      </c>
      <c r="AG211" s="60">
        <f t="shared" si="44"/>
        <v>1</v>
      </c>
      <c r="AH211" s="72">
        <f t="shared" si="45"/>
        <v>1</v>
      </c>
      <c r="AI211" s="73">
        <f t="shared" si="46"/>
        <v>4.5454545454545456E-2</v>
      </c>
      <c r="AJ211" s="73">
        <f t="shared" si="47"/>
        <v>4.5454545454545456E-2</v>
      </c>
      <c r="AK211" s="73">
        <f t="shared" si="48"/>
        <v>8.7412587412587422E-2</v>
      </c>
    </row>
    <row r="212" spans="1:37" ht="24.9" customHeight="1" x14ac:dyDescent="0.25">
      <c r="A212" s="270" t="s">
        <v>295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121'!Q210</f>
        <v>2</v>
      </c>
      <c r="AE212" s="71">
        <f t="shared" si="42"/>
        <v>8.7412587412587422E-2</v>
      </c>
      <c r="AF212">
        <f t="shared" si="43"/>
        <v>1</v>
      </c>
      <c r="AG212" s="60">
        <f t="shared" si="44"/>
        <v>1</v>
      </c>
      <c r="AH212" s="72">
        <f t="shared" si="45"/>
        <v>1</v>
      </c>
      <c r="AI212" s="73">
        <f t="shared" si="46"/>
        <v>4.5454545454545456E-2</v>
      </c>
      <c r="AJ212" s="73">
        <f t="shared" si="47"/>
        <v>4.5454545454545456E-2</v>
      </c>
      <c r="AK212" s="73">
        <f t="shared" si="48"/>
        <v>8.7412587412587422E-2</v>
      </c>
    </row>
    <row r="213" spans="1:37" ht="24.9" customHeight="1" x14ac:dyDescent="0.25">
      <c r="A213" s="270" t="s">
        <v>296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121'!Q211</f>
        <v>2</v>
      </c>
      <c r="AE213" s="71">
        <f t="shared" si="42"/>
        <v>8.7412587412587422E-2</v>
      </c>
      <c r="AF213">
        <f t="shared" si="43"/>
        <v>1</v>
      </c>
      <c r="AG213" s="60">
        <f t="shared" si="44"/>
        <v>1</v>
      </c>
      <c r="AH213" s="72">
        <f t="shared" si="45"/>
        <v>1</v>
      </c>
      <c r="AI213" s="73">
        <f t="shared" si="46"/>
        <v>4.5454545454545456E-2</v>
      </c>
      <c r="AJ213" s="73">
        <f t="shared" si="47"/>
        <v>4.5454545454545456E-2</v>
      </c>
      <c r="AK213" s="73">
        <f t="shared" si="48"/>
        <v>8.7412587412587422E-2</v>
      </c>
    </row>
    <row r="214" spans="1:37" ht="24.9" customHeight="1" x14ac:dyDescent="0.25">
      <c r="A214" s="270" t="s">
        <v>297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121'!Q212</f>
        <v>2</v>
      </c>
      <c r="AE214" s="71">
        <f t="shared" si="42"/>
        <v>8.7412587412587422E-2</v>
      </c>
      <c r="AF214">
        <f t="shared" si="43"/>
        <v>1</v>
      </c>
      <c r="AG214" s="60">
        <f t="shared" si="44"/>
        <v>1</v>
      </c>
      <c r="AH214" s="72">
        <f t="shared" si="45"/>
        <v>1</v>
      </c>
      <c r="AI214" s="73">
        <f t="shared" si="46"/>
        <v>4.5454545454545456E-2</v>
      </c>
      <c r="AJ214" s="73">
        <f t="shared" si="47"/>
        <v>4.5454545454545456E-2</v>
      </c>
      <c r="AK214" s="73">
        <f t="shared" si="48"/>
        <v>8.7412587412587422E-2</v>
      </c>
    </row>
    <row r="215" spans="1:37" ht="24.9" customHeight="1" x14ac:dyDescent="0.25">
      <c r="A215" s="281" t="s">
        <v>1696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1.923076923076924</v>
      </c>
      <c r="AF215" s="49"/>
      <c r="AG215" s="60">
        <f>SUM(AG193:AG214)</f>
        <v>22</v>
      </c>
      <c r="AH215" s="74"/>
      <c r="AI215" s="75"/>
      <c r="AJ215" s="75"/>
      <c r="AK215" s="75"/>
    </row>
    <row r="216" spans="1:37" ht="24.9" customHeight="1" x14ac:dyDescent="0.25">
      <c r="A216" s="282" t="s">
        <v>1697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195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186</v>
      </c>
      <c r="AE218" s="88" t="s">
        <v>8</v>
      </c>
      <c r="AF218" s="60" t="s">
        <v>1666</v>
      </c>
      <c r="AG218" s="60" t="s">
        <v>1667</v>
      </c>
      <c r="AH218" s="60" t="s">
        <v>1668</v>
      </c>
      <c r="AI218" s="70" t="s">
        <v>1669</v>
      </c>
      <c r="AJ218" s="60"/>
      <c r="AK218" s="70" t="s">
        <v>1670</v>
      </c>
    </row>
    <row r="219" spans="1:37" ht="24.9" customHeight="1" x14ac:dyDescent="0.25">
      <c r="A219" s="270" t="s">
        <v>298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121'!Q215</f>
        <v>2</v>
      </c>
      <c r="AE219" s="71">
        <f>IF(AG219=1,AK219,AG219)</f>
        <v>0.38461538461538464</v>
      </c>
      <c r="AF219">
        <f>AD219/2</f>
        <v>1</v>
      </c>
      <c r="AG219" s="60">
        <f>IF(AND(AF219&gt;=0,AF219&lt;=1),1,"No aplica")</f>
        <v>1</v>
      </c>
      <c r="AH219" s="72">
        <f>AD219/(AG219*2)</f>
        <v>1</v>
      </c>
      <c r="AI219" s="73">
        <f>IF(AG219=1,AG219/$AG$224,"No aplica")</f>
        <v>0.2</v>
      </c>
      <c r="AJ219" s="73">
        <f>AF219*AI219</f>
        <v>0.2</v>
      </c>
      <c r="AK219" s="73">
        <f>AJ219*$AE$23</f>
        <v>0.38461538461538464</v>
      </c>
    </row>
    <row r="220" spans="1:37" ht="24.9" customHeight="1" x14ac:dyDescent="0.25">
      <c r="A220" s="270" t="s">
        <v>299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121'!Q216</f>
        <v>2</v>
      </c>
      <c r="AE220" s="71">
        <f>IF(AG220=1,AK220,AG220)</f>
        <v>0.38461538461538464</v>
      </c>
      <c r="AF220">
        <f>AD220/2</f>
        <v>1</v>
      </c>
      <c r="AG220" s="60">
        <f>IF(AND(AF220&gt;=0,AF220&lt;=1),1,"No aplica")</f>
        <v>1</v>
      </c>
      <c r="AH220" s="72">
        <f>AD220/(AG220*2)</f>
        <v>1</v>
      </c>
      <c r="AI220" s="73">
        <f>IF(AG220=1,AG220/$AG$224,"No aplica")</f>
        <v>0.2</v>
      </c>
      <c r="AJ220" s="73">
        <f>AF220*AI220</f>
        <v>0.2</v>
      </c>
      <c r="AK220" s="73">
        <f>AJ220*$AE$23</f>
        <v>0.38461538461538464</v>
      </c>
    </row>
    <row r="221" spans="1:37" ht="24.9" customHeight="1" x14ac:dyDescent="0.25">
      <c r="A221" s="270" t="s">
        <v>300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121'!Q217</f>
        <v>2</v>
      </c>
      <c r="AE221" s="71">
        <f>IF(AG221=1,AK221,AG221)</f>
        <v>0.38461538461538464</v>
      </c>
      <c r="AF221">
        <f>AD221/2</f>
        <v>1</v>
      </c>
      <c r="AG221" s="60">
        <f>IF(AND(AF221&gt;=0,AF221&lt;=1),1,"No aplica")</f>
        <v>1</v>
      </c>
      <c r="AH221" s="72">
        <f>AD221/(AG221*2)</f>
        <v>1</v>
      </c>
      <c r="AI221" s="73">
        <f>IF(AG221=1,AG221/$AG$224,"No aplica")</f>
        <v>0.2</v>
      </c>
      <c r="AJ221" s="73">
        <f>AF221*AI221</f>
        <v>0.2</v>
      </c>
      <c r="AK221" s="73">
        <f>AJ221*$AE$23</f>
        <v>0.38461538461538464</v>
      </c>
    </row>
    <row r="222" spans="1:37" ht="24.9" customHeight="1" x14ac:dyDescent="0.25">
      <c r="A222" s="270" t="s">
        <v>301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121'!Q218</f>
        <v>2</v>
      </c>
      <c r="AE222" s="71">
        <f>IF(AG222=1,AK222,AG222)</f>
        <v>0.38461538461538464</v>
      </c>
      <c r="AF222">
        <f>AD222/2</f>
        <v>1</v>
      </c>
      <c r="AG222" s="60">
        <f>IF(AND(AF222&gt;=0,AF222&lt;=1),1,"No aplica")</f>
        <v>1</v>
      </c>
      <c r="AH222" s="72">
        <f>AD222/(AG222*2)</f>
        <v>1</v>
      </c>
      <c r="AI222" s="73">
        <f>IF(AG222=1,AG222/$AG$224,"No aplica")</f>
        <v>0.2</v>
      </c>
      <c r="AJ222" s="73">
        <f>AF222*AI222</f>
        <v>0.2</v>
      </c>
      <c r="AK222" s="73">
        <f>AJ222*$AE$23</f>
        <v>0.38461538461538464</v>
      </c>
    </row>
    <row r="223" spans="1:37" ht="24.9" customHeight="1" x14ac:dyDescent="0.25">
      <c r="A223" s="270" t="s">
        <v>302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121'!Q219</f>
        <v>2</v>
      </c>
      <c r="AE223" s="71">
        <f>IF(AG223=1,AK223,AG223)</f>
        <v>0.38461538461538464</v>
      </c>
      <c r="AF223">
        <f>AD223/2</f>
        <v>1</v>
      </c>
      <c r="AG223" s="60">
        <f>IF(AND(AF223&gt;=0,AF223&lt;=1),1,"No aplica")</f>
        <v>1</v>
      </c>
      <c r="AH223" s="72">
        <f>AD223/(AG223*2)</f>
        <v>1</v>
      </c>
      <c r="AI223" s="73">
        <f>IF(AG223=1,AG223/$AG$224,"No aplica")</f>
        <v>0.2</v>
      </c>
      <c r="AJ223" s="73">
        <f>AF223*AI223</f>
        <v>0.2</v>
      </c>
      <c r="AK223" s="73">
        <f>AJ223*$AE$23</f>
        <v>0.38461538461538464</v>
      </c>
    </row>
    <row r="224" spans="1:37" ht="24.9" customHeight="1" x14ac:dyDescent="0.25">
      <c r="A224" s="281" t="s">
        <v>1698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1.9230769230769231</v>
      </c>
      <c r="AF224" s="49"/>
      <c r="AG224" s="60">
        <f>SUM(AG219:AG223)</f>
        <v>5</v>
      </c>
      <c r="AH224" s="74"/>
      <c r="AI224" s="75"/>
      <c r="AJ224" s="75"/>
      <c r="AK224" s="75"/>
    </row>
    <row r="225" spans="1:37" ht="24.9" customHeight="1" x14ac:dyDescent="0.25">
      <c r="A225" s="282" t="s">
        <v>1699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303</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8</v>
      </c>
      <c r="AF231" s="60" t="s">
        <v>1666</v>
      </c>
      <c r="AG231" s="60" t="s">
        <v>1667</v>
      </c>
      <c r="AH231" s="60" t="s">
        <v>1668</v>
      </c>
      <c r="AI231" s="70" t="s">
        <v>1669</v>
      </c>
      <c r="AJ231" s="60"/>
      <c r="AK231" s="70" t="s">
        <v>1670</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121'!Q228</f>
        <v>2</v>
      </c>
      <c r="AE232" s="71">
        <f t="shared" ref="AE232:AE242" si="49">IF(AG232=1,AK232,AG232)</f>
        <v>0.17482517482517484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0.17482517482517484</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121'!Q229</f>
        <v>2</v>
      </c>
      <c r="AE233" s="71">
        <f t="shared" si="49"/>
        <v>0.17482517482517484</v>
      </c>
      <c r="AF233">
        <f t="shared" si="50"/>
        <v>1</v>
      </c>
      <c r="AG233" s="60">
        <f t="shared" si="51"/>
        <v>1</v>
      </c>
      <c r="AH233" s="72">
        <f t="shared" si="52"/>
        <v>1</v>
      </c>
      <c r="AI233" s="73">
        <f t="shared" si="53"/>
        <v>9.0909090909090912E-2</v>
      </c>
      <c r="AJ233" s="73">
        <f t="shared" si="54"/>
        <v>9.0909090909090912E-2</v>
      </c>
      <c r="AK233" s="73">
        <f t="shared" si="55"/>
        <v>0.17482517482517484</v>
      </c>
    </row>
    <row r="234" spans="1:37" ht="24.9" customHeight="1" x14ac:dyDescent="0.25">
      <c r="A234" s="270" t="s">
        <v>304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121'!Q230</f>
        <v>2</v>
      </c>
      <c r="AE234" s="71">
        <f t="shared" si="49"/>
        <v>0.17482517482517484</v>
      </c>
      <c r="AF234">
        <f t="shared" si="50"/>
        <v>1</v>
      </c>
      <c r="AG234" s="60">
        <f t="shared" si="51"/>
        <v>1</v>
      </c>
      <c r="AH234" s="72">
        <f t="shared" si="52"/>
        <v>1</v>
      </c>
      <c r="AI234" s="73">
        <f t="shared" si="53"/>
        <v>9.0909090909090912E-2</v>
      </c>
      <c r="AJ234" s="73">
        <f t="shared" si="54"/>
        <v>9.0909090909090912E-2</v>
      </c>
      <c r="AK234" s="73">
        <f t="shared" si="55"/>
        <v>0.17482517482517484</v>
      </c>
    </row>
    <row r="235" spans="1:37" ht="24.9" customHeight="1" x14ac:dyDescent="0.25">
      <c r="A235" s="270" t="s">
        <v>305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121'!Q231</f>
        <v>2</v>
      </c>
      <c r="AE235" s="71">
        <f t="shared" si="49"/>
        <v>0.17482517482517484</v>
      </c>
      <c r="AF235">
        <f t="shared" si="50"/>
        <v>1</v>
      </c>
      <c r="AG235" s="60">
        <f t="shared" si="51"/>
        <v>1</v>
      </c>
      <c r="AH235" s="72">
        <f t="shared" si="52"/>
        <v>1</v>
      </c>
      <c r="AI235" s="73">
        <f t="shared" si="53"/>
        <v>9.0909090909090912E-2</v>
      </c>
      <c r="AJ235" s="73">
        <f t="shared" si="54"/>
        <v>9.0909090909090912E-2</v>
      </c>
      <c r="AK235" s="73">
        <f t="shared" si="55"/>
        <v>0.17482517482517484</v>
      </c>
    </row>
    <row r="236" spans="1:37" ht="24.9" customHeight="1" x14ac:dyDescent="0.25">
      <c r="A236" s="270" t="s">
        <v>306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121'!Q232</f>
        <v>2</v>
      </c>
      <c r="AE236" s="71">
        <f t="shared" si="49"/>
        <v>0.17482517482517484</v>
      </c>
      <c r="AF236">
        <f t="shared" si="50"/>
        <v>1</v>
      </c>
      <c r="AG236" s="60">
        <f t="shared" si="51"/>
        <v>1</v>
      </c>
      <c r="AH236" s="72">
        <f t="shared" si="52"/>
        <v>1</v>
      </c>
      <c r="AI236" s="73">
        <f t="shared" si="53"/>
        <v>9.0909090909090912E-2</v>
      </c>
      <c r="AJ236" s="73">
        <f t="shared" si="54"/>
        <v>9.0909090909090912E-2</v>
      </c>
      <c r="AK236" s="73">
        <f t="shared" si="55"/>
        <v>0.17482517482517484</v>
      </c>
    </row>
    <row r="237" spans="1:37" ht="24.9" customHeight="1" x14ac:dyDescent="0.25">
      <c r="A237" s="270" t="s">
        <v>307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121'!Q233</f>
        <v>2</v>
      </c>
      <c r="AE237" s="71">
        <f t="shared" si="49"/>
        <v>0.17482517482517484</v>
      </c>
      <c r="AF237">
        <f t="shared" si="50"/>
        <v>1</v>
      </c>
      <c r="AG237" s="60">
        <f t="shared" si="51"/>
        <v>1</v>
      </c>
      <c r="AH237" s="72">
        <f t="shared" si="52"/>
        <v>1</v>
      </c>
      <c r="AI237" s="73">
        <f t="shared" si="53"/>
        <v>9.0909090909090912E-2</v>
      </c>
      <c r="AJ237" s="73">
        <f t="shared" si="54"/>
        <v>9.0909090909090912E-2</v>
      </c>
      <c r="AK237" s="73">
        <f t="shared" si="55"/>
        <v>0.17482517482517484</v>
      </c>
    </row>
    <row r="238" spans="1:37" ht="24.9" customHeight="1" x14ac:dyDescent="0.25">
      <c r="A238" s="270" t="s">
        <v>308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121'!Q234</f>
        <v>2</v>
      </c>
      <c r="AE238" s="71">
        <f t="shared" si="49"/>
        <v>0.17482517482517484</v>
      </c>
      <c r="AF238">
        <f t="shared" si="50"/>
        <v>1</v>
      </c>
      <c r="AG238" s="60">
        <f t="shared" si="51"/>
        <v>1</v>
      </c>
      <c r="AH238" s="72">
        <f t="shared" si="52"/>
        <v>1</v>
      </c>
      <c r="AI238" s="73">
        <f t="shared" si="53"/>
        <v>9.0909090909090912E-2</v>
      </c>
      <c r="AJ238" s="73">
        <f t="shared" si="54"/>
        <v>9.0909090909090912E-2</v>
      </c>
      <c r="AK238" s="73">
        <f t="shared" si="55"/>
        <v>0.17482517482517484</v>
      </c>
    </row>
    <row r="239" spans="1:37" ht="24.9" customHeight="1" x14ac:dyDescent="0.25">
      <c r="A239" s="270" t="s">
        <v>309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121'!Q235</f>
        <v>2</v>
      </c>
      <c r="AE239" s="71">
        <f t="shared" si="49"/>
        <v>0.17482517482517484</v>
      </c>
      <c r="AF239">
        <f t="shared" si="50"/>
        <v>1</v>
      </c>
      <c r="AG239" s="60">
        <f t="shared" si="51"/>
        <v>1</v>
      </c>
      <c r="AH239" s="72">
        <f t="shared" si="52"/>
        <v>1</v>
      </c>
      <c r="AI239" s="73">
        <f t="shared" si="53"/>
        <v>9.0909090909090912E-2</v>
      </c>
      <c r="AJ239" s="73">
        <f t="shared" si="54"/>
        <v>9.0909090909090912E-2</v>
      </c>
      <c r="AK239" s="73">
        <f t="shared" si="55"/>
        <v>0.17482517482517484</v>
      </c>
    </row>
    <row r="240" spans="1:37" ht="24.9" customHeight="1" x14ac:dyDescent="0.25">
      <c r="A240" s="270" t="s">
        <v>310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121'!Q236</f>
        <v>2</v>
      </c>
      <c r="AE240" s="71">
        <f t="shared" si="49"/>
        <v>0.17482517482517484</v>
      </c>
      <c r="AF240">
        <f t="shared" si="50"/>
        <v>1</v>
      </c>
      <c r="AG240" s="60">
        <f t="shared" si="51"/>
        <v>1</v>
      </c>
      <c r="AH240" s="72">
        <f t="shared" si="52"/>
        <v>1</v>
      </c>
      <c r="AI240" s="73">
        <f t="shared" si="53"/>
        <v>9.0909090909090912E-2</v>
      </c>
      <c r="AJ240" s="73">
        <f t="shared" si="54"/>
        <v>9.0909090909090912E-2</v>
      </c>
      <c r="AK240" s="73">
        <f t="shared" si="55"/>
        <v>0.17482517482517484</v>
      </c>
    </row>
    <row r="241" spans="1:37" ht="24.9" customHeight="1" x14ac:dyDescent="0.25">
      <c r="A241" s="270" t="s">
        <v>311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121'!Q237</f>
        <v>2</v>
      </c>
      <c r="AE241" s="71">
        <f t="shared" si="49"/>
        <v>0.17482517482517484</v>
      </c>
      <c r="AF241">
        <f t="shared" si="50"/>
        <v>1</v>
      </c>
      <c r="AG241" s="60">
        <f t="shared" si="51"/>
        <v>1</v>
      </c>
      <c r="AH241" s="72">
        <f t="shared" si="52"/>
        <v>1</v>
      </c>
      <c r="AI241" s="73">
        <f t="shared" si="53"/>
        <v>9.0909090909090912E-2</v>
      </c>
      <c r="AJ241" s="73">
        <f t="shared" si="54"/>
        <v>9.0909090909090912E-2</v>
      </c>
      <c r="AK241" s="73">
        <f t="shared" si="55"/>
        <v>0.17482517482517484</v>
      </c>
    </row>
    <row r="242" spans="1:37" ht="24.9" customHeight="1" x14ac:dyDescent="0.25">
      <c r="A242" s="270" t="s">
        <v>312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121'!Q238</f>
        <v>2</v>
      </c>
      <c r="AE242" s="71">
        <f t="shared" si="49"/>
        <v>0.17482517482517484</v>
      </c>
      <c r="AF242">
        <f t="shared" si="50"/>
        <v>1</v>
      </c>
      <c r="AG242" s="60">
        <f t="shared" si="51"/>
        <v>1</v>
      </c>
      <c r="AH242" s="72">
        <f t="shared" si="52"/>
        <v>1</v>
      </c>
      <c r="AI242" s="73">
        <f t="shared" si="53"/>
        <v>9.0909090909090912E-2</v>
      </c>
      <c r="AJ242" s="73">
        <f t="shared" si="54"/>
        <v>9.0909090909090912E-2</v>
      </c>
      <c r="AK242" s="73">
        <f t="shared" si="55"/>
        <v>0.17482517482517484</v>
      </c>
    </row>
    <row r="243" spans="1:37" ht="24.9" customHeight="1" x14ac:dyDescent="0.25">
      <c r="A243" s="281" t="s">
        <v>1700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1.9230769230769229</v>
      </c>
      <c r="AF243" s="49"/>
      <c r="AG243" s="60">
        <f>SUM(AG232:AG242)</f>
        <v>11</v>
      </c>
      <c r="AH243" s="74"/>
      <c r="AI243" s="75"/>
      <c r="AJ243" s="75"/>
      <c r="AK243" s="75"/>
    </row>
    <row r="244" spans="1:37" ht="24.9" customHeight="1" x14ac:dyDescent="0.25">
      <c r="A244" s="282" t="s">
        <v>1701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99.999999999999986</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195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186</v>
      </c>
      <c r="AE246" s="88" t="s">
        <v>8</v>
      </c>
      <c r="AF246" s="60" t="s">
        <v>1666</v>
      </c>
      <c r="AG246" s="60" t="s">
        <v>1667</v>
      </c>
      <c r="AH246" s="60" t="s">
        <v>1668</v>
      </c>
      <c r="AI246" s="70" t="s">
        <v>1669</v>
      </c>
      <c r="AJ246" s="60"/>
      <c r="AK246" s="70" t="s">
        <v>1670</v>
      </c>
    </row>
    <row r="247" spans="1:37" ht="24.9" customHeight="1" x14ac:dyDescent="0.25">
      <c r="A247" s="270" t="s">
        <v>313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121'!Q241</f>
        <v>2</v>
      </c>
      <c r="AE247" s="71">
        <f>IF(AG247=1,AK247,AG247)</f>
        <v>0.38461538461538464</v>
      </c>
      <c r="AF247">
        <f>AD247/2</f>
        <v>1</v>
      </c>
      <c r="AG247" s="60">
        <f>IF(AND(AF247&gt;=0,AF247&lt;=1),1,"No aplica")</f>
        <v>1</v>
      </c>
      <c r="AH247" s="72">
        <f>AD247/(AG247*2)</f>
        <v>1</v>
      </c>
      <c r="AI247" s="73">
        <f>IF(AG247=1,AG247/$AG$252,"No aplica")</f>
        <v>0.2</v>
      </c>
      <c r="AJ247" s="73">
        <f>AF247*AI247</f>
        <v>0.2</v>
      </c>
      <c r="AK247" s="73">
        <f>AJ247*$AE$23</f>
        <v>0.38461538461538464</v>
      </c>
    </row>
    <row r="248" spans="1:37" ht="24.9" customHeight="1" x14ac:dyDescent="0.25">
      <c r="A248" s="270" t="s">
        <v>314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121'!Q242</f>
        <v>2</v>
      </c>
      <c r="AE248" s="71">
        <f>IF(AG248=1,AK248,AG248)</f>
        <v>0.38461538461538464</v>
      </c>
      <c r="AF248">
        <f>AD248/2</f>
        <v>1</v>
      </c>
      <c r="AG248" s="60">
        <f>IF(AND(AF248&gt;=0,AF248&lt;=1),1,"No aplica")</f>
        <v>1</v>
      </c>
      <c r="AH248" s="72">
        <f>AD248/(AG248*2)</f>
        <v>1</v>
      </c>
      <c r="AI248" s="73">
        <f>IF(AG248=1,AG248/$AG$252,"No aplica")</f>
        <v>0.2</v>
      </c>
      <c r="AJ248" s="73">
        <f>AF248*AI248</f>
        <v>0.2</v>
      </c>
      <c r="AK248" s="73">
        <f>AJ248*$AE$23</f>
        <v>0.38461538461538464</v>
      </c>
    </row>
    <row r="249" spans="1:37" ht="24.9" customHeight="1" x14ac:dyDescent="0.25">
      <c r="A249" s="270" t="s">
        <v>315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121'!Q243</f>
        <v>2</v>
      </c>
      <c r="AE249" s="71">
        <f>IF(AG249=1,AK249,AG249)</f>
        <v>0.38461538461538464</v>
      </c>
      <c r="AF249">
        <f>AD249/2</f>
        <v>1</v>
      </c>
      <c r="AG249" s="60">
        <f>IF(AND(AF249&gt;=0,AF249&lt;=1),1,"No aplica")</f>
        <v>1</v>
      </c>
      <c r="AH249" s="72">
        <f>AD249/(AG249*2)</f>
        <v>1</v>
      </c>
      <c r="AI249" s="73">
        <f>IF(AG249=1,AG249/$AG$252,"No aplica")</f>
        <v>0.2</v>
      </c>
      <c r="AJ249" s="73">
        <f>AF249*AI249</f>
        <v>0.2</v>
      </c>
      <c r="AK249" s="73">
        <f>AJ249*$AE$23</f>
        <v>0.38461538461538464</v>
      </c>
    </row>
    <row r="250" spans="1:37" ht="24.9" customHeight="1" x14ac:dyDescent="0.25">
      <c r="A250" s="270" t="s">
        <v>316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121'!Q244</f>
        <v>2</v>
      </c>
      <c r="AE250" s="71">
        <f>IF(AG250=1,AK250,AG250)</f>
        <v>0.38461538461538464</v>
      </c>
      <c r="AF250">
        <f>AD250/2</f>
        <v>1</v>
      </c>
      <c r="AG250" s="60">
        <f>IF(AND(AF250&gt;=0,AF250&lt;=1),1,"No aplica")</f>
        <v>1</v>
      </c>
      <c r="AH250" s="72">
        <f>AD250/(AG250*2)</f>
        <v>1</v>
      </c>
      <c r="AI250" s="73">
        <f>IF(AG250=1,AG250/$AG$252,"No aplica")</f>
        <v>0.2</v>
      </c>
      <c r="AJ250" s="73">
        <f>AF250*AI250</f>
        <v>0.2</v>
      </c>
      <c r="AK250" s="73">
        <f>AJ250*$AE$23</f>
        <v>0.38461538461538464</v>
      </c>
    </row>
    <row r="251" spans="1:37" ht="24.9" customHeight="1" x14ac:dyDescent="0.25">
      <c r="A251" s="270" t="s">
        <v>317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121'!Q245</f>
        <v>2</v>
      </c>
      <c r="AE251" s="71">
        <f>IF(AG251=1,AK251,AG251)</f>
        <v>0.38461538461538464</v>
      </c>
      <c r="AF251">
        <f>AD251/2</f>
        <v>1</v>
      </c>
      <c r="AG251" s="60">
        <f>IF(AND(AF251&gt;=0,AF251&lt;=1),1,"No aplica")</f>
        <v>1</v>
      </c>
      <c r="AH251" s="72">
        <f>AD251/(AG251*2)</f>
        <v>1</v>
      </c>
      <c r="AI251" s="73">
        <f>IF(AG251=1,AG251/$AG$252,"No aplica")</f>
        <v>0.2</v>
      </c>
      <c r="AJ251" s="73">
        <f>AF251*AI251</f>
        <v>0.2</v>
      </c>
      <c r="AK251" s="73">
        <f>AJ251*$AE$23</f>
        <v>0.38461538461538464</v>
      </c>
    </row>
    <row r="252" spans="1:37" ht="24.9" customHeight="1" x14ac:dyDescent="0.25">
      <c r="A252" s="281" t="s">
        <v>1702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1.9230769230769231</v>
      </c>
      <c r="AF252" s="49"/>
      <c r="AG252" s="60">
        <f>SUM(AG247:AG251)</f>
        <v>5</v>
      </c>
      <c r="AH252" s="74"/>
      <c r="AI252" s="75"/>
      <c r="AJ252" s="75"/>
      <c r="AK252" s="75"/>
    </row>
    <row r="253" spans="1:37" ht="24.9" customHeight="1" x14ac:dyDescent="0.25">
      <c r="A253" s="282" t="s">
        <v>1703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318</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8</v>
      </c>
      <c r="AF259" s="60" t="s">
        <v>1666</v>
      </c>
      <c r="AG259" s="60" t="s">
        <v>1667</v>
      </c>
      <c r="AH259" s="60" t="s">
        <v>1668</v>
      </c>
      <c r="AI259" s="70" t="s">
        <v>1669</v>
      </c>
      <c r="AJ259" s="60"/>
      <c r="AK259" s="70" t="s">
        <v>1670</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121'!Q254</f>
        <v>2</v>
      </c>
      <c r="AE260" s="71">
        <f t="shared" ref="AE260:AE291" si="56">IF(AG260=1,AK260,AG260)</f>
        <v>2.6709401709401708E-2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2.6709401709401708E-2</v>
      </c>
    </row>
    <row r="261" spans="1:37" ht="24.9" customHeight="1" x14ac:dyDescent="0.25">
      <c r="A261" s="270" t="s">
        <v>319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121'!Q255</f>
        <v>2</v>
      </c>
      <c r="AE261" s="71">
        <f t="shared" si="56"/>
        <v>2.6709401709401708E-2</v>
      </c>
      <c r="AF261">
        <f t="shared" si="57"/>
        <v>1</v>
      </c>
      <c r="AG261" s="60">
        <f t="shared" si="58"/>
        <v>1</v>
      </c>
      <c r="AH261" s="72">
        <f t="shared" si="59"/>
        <v>1</v>
      </c>
      <c r="AI261" s="73">
        <f t="shared" si="60"/>
        <v>1.3888888888888888E-2</v>
      </c>
      <c r="AJ261" s="73">
        <f t="shared" si="61"/>
        <v>1.3888888888888888E-2</v>
      </c>
      <c r="AK261" s="73">
        <f t="shared" si="62"/>
        <v>2.6709401709401708E-2</v>
      </c>
    </row>
    <row r="262" spans="1:37" ht="24.9" customHeight="1" x14ac:dyDescent="0.25">
      <c r="A262" s="270" t="s">
        <v>320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121'!Q256</f>
        <v>2</v>
      </c>
      <c r="AE262" s="71">
        <f t="shared" si="56"/>
        <v>2.6709401709401708E-2</v>
      </c>
      <c r="AF262">
        <f t="shared" si="57"/>
        <v>1</v>
      </c>
      <c r="AG262" s="60">
        <f t="shared" si="58"/>
        <v>1</v>
      </c>
      <c r="AH262" s="72">
        <f t="shared" si="59"/>
        <v>1</v>
      </c>
      <c r="AI262" s="73">
        <f t="shared" si="60"/>
        <v>1.3888888888888888E-2</v>
      </c>
      <c r="AJ262" s="73">
        <f t="shared" si="61"/>
        <v>1.3888888888888888E-2</v>
      </c>
      <c r="AK262" s="73">
        <f t="shared" si="62"/>
        <v>2.6709401709401708E-2</v>
      </c>
    </row>
    <row r="263" spans="1:37" ht="24.9" customHeight="1" x14ac:dyDescent="0.25">
      <c r="A263" s="270" t="s">
        <v>321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121'!Q257</f>
        <v>2</v>
      </c>
      <c r="AE263" s="71">
        <f t="shared" si="56"/>
        <v>2.6709401709401708E-2</v>
      </c>
      <c r="AF263">
        <f t="shared" si="57"/>
        <v>1</v>
      </c>
      <c r="AG263" s="60">
        <f t="shared" si="58"/>
        <v>1</v>
      </c>
      <c r="AH263" s="72">
        <f t="shared" si="59"/>
        <v>1</v>
      </c>
      <c r="AI263" s="73">
        <f t="shared" si="60"/>
        <v>1.3888888888888888E-2</v>
      </c>
      <c r="AJ263" s="73">
        <f t="shared" si="61"/>
        <v>1.3888888888888888E-2</v>
      </c>
      <c r="AK263" s="73">
        <f t="shared" si="62"/>
        <v>2.6709401709401708E-2</v>
      </c>
    </row>
    <row r="264" spans="1:37" ht="24.9" customHeight="1" x14ac:dyDescent="0.25">
      <c r="A264" s="270" t="s">
        <v>322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121'!Q258</f>
        <v>2</v>
      </c>
      <c r="AE264" s="71">
        <f t="shared" si="56"/>
        <v>2.6709401709401708E-2</v>
      </c>
      <c r="AF264">
        <f t="shared" si="57"/>
        <v>1</v>
      </c>
      <c r="AG264" s="60">
        <f t="shared" si="58"/>
        <v>1</v>
      </c>
      <c r="AH264" s="72">
        <f t="shared" si="59"/>
        <v>1</v>
      </c>
      <c r="AI264" s="73">
        <f t="shared" si="60"/>
        <v>1.3888888888888888E-2</v>
      </c>
      <c r="AJ264" s="73">
        <f t="shared" si="61"/>
        <v>1.3888888888888888E-2</v>
      </c>
      <c r="AK264" s="73">
        <f t="shared" si="62"/>
        <v>2.6709401709401708E-2</v>
      </c>
    </row>
    <row r="265" spans="1:37" ht="24.9" customHeight="1" x14ac:dyDescent="0.25">
      <c r="A265" s="270" t="s">
        <v>323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121'!Q259</f>
        <v>2</v>
      </c>
      <c r="AE265" s="71">
        <f t="shared" si="56"/>
        <v>2.6709401709401708E-2</v>
      </c>
      <c r="AF265">
        <f t="shared" si="57"/>
        <v>1</v>
      </c>
      <c r="AG265" s="60">
        <f t="shared" si="58"/>
        <v>1</v>
      </c>
      <c r="AH265" s="72">
        <f t="shared" si="59"/>
        <v>1</v>
      </c>
      <c r="AI265" s="73">
        <f t="shared" si="60"/>
        <v>1.3888888888888888E-2</v>
      </c>
      <c r="AJ265" s="73">
        <f t="shared" si="61"/>
        <v>1.3888888888888888E-2</v>
      </c>
      <c r="AK265" s="73">
        <f t="shared" si="62"/>
        <v>2.6709401709401708E-2</v>
      </c>
    </row>
    <row r="266" spans="1:37" ht="24.9" customHeight="1" x14ac:dyDescent="0.25">
      <c r="A266" s="270" t="s">
        <v>324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121'!Q260</f>
        <v>2</v>
      </c>
      <c r="AE266" s="71">
        <f t="shared" si="56"/>
        <v>2.6709401709401708E-2</v>
      </c>
      <c r="AF266">
        <f t="shared" si="57"/>
        <v>1</v>
      </c>
      <c r="AG266" s="60">
        <f t="shared" si="58"/>
        <v>1</v>
      </c>
      <c r="AH266" s="72">
        <f t="shared" si="59"/>
        <v>1</v>
      </c>
      <c r="AI266" s="73">
        <f t="shared" si="60"/>
        <v>1.3888888888888888E-2</v>
      </c>
      <c r="AJ266" s="73">
        <f t="shared" si="61"/>
        <v>1.3888888888888888E-2</v>
      </c>
      <c r="AK266" s="73">
        <f t="shared" si="62"/>
        <v>2.6709401709401708E-2</v>
      </c>
    </row>
    <row r="267" spans="1:37" ht="24.9" customHeight="1" x14ac:dyDescent="0.25">
      <c r="A267" s="270" t="s">
        <v>325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121'!Q261</f>
        <v>2</v>
      </c>
      <c r="AE267" s="71">
        <f t="shared" si="56"/>
        <v>2.6709401709401708E-2</v>
      </c>
      <c r="AF267">
        <f t="shared" si="57"/>
        <v>1</v>
      </c>
      <c r="AG267" s="60">
        <f t="shared" si="58"/>
        <v>1</v>
      </c>
      <c r="AH267" s="72">
        <f t="shared" si="59"/>
        <v>1</v>
      </c>
      <c r="AI267" s="73">
        <f t="shared" si="60"/>
        <v>1.3888888888888888E-2</v>
      </c>
      <c r="AJ267" s="73">
        <f t="shared" si="61"/>
        <v>1.3888888888888888E-2</v>
      </c>
      <c r="AK267" s="73">
        <f t="shared" si="62"/>
        <v>2.6709401709401708E-2</v>
      </c>
    </row>
    <row r="268" spans="1:37" ht="24.9" customHeight="1" x14ac:dyDescent="0.25">
      <c r="A268" s="270" t="s">
        <v>326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121'!Q262</f>
        <v>2</v>
      </c>
      <c r="AE268" s="71">
        <f t="shared" si="56"/>
        <v>2.6709401709401708E-2</v>
      </c>
      <c r="AF268">
        <f t="shared" si="57"/>
        <v>1</v>
      </c>
      <c r="AG268" s="60">
        <f t="shared" si="58"/>
        <v>1</v>
      </c>
      <c r="AH268" s="72">
        <f t="shared" si="59"/>
        <v>1</v>
      </c>
      <c r="AI268" s="73">
        <f t="shared" si="60"/>
        <v>1.3888888888888888E-2</v>
      </c>
      <c r="AJ268" s="73">
        <f t="shared" si="61"/>
        <v>1.3888888888888888E-2</v>
      </c>
      <c r="AK268" s="73">
        <f t="shared" si="62"/>
        <v>2.6709401709401708E-2</v>
      </c>
    </row>
    <row r="269" spans="1:37" ht="24.9" customHeight="1" x14ac:dyDescent="0.25">
      <c r="A269" s="270" t="s">
        <v>327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121'!Q263</f>
        <v>2</v>
      </c>
      <c r="AE269" s="71">
        <f t="shared" si="56"/>
        <v>2.6709401709401708E-2</v>
      </c>
      <c r="AF269">
        <f t="shared" si="57"/>
        <v>1</v>
      </c>
      <c r="AG269" s="60">
        <f t="shared" si="58"/>
        <v>1</v>
      </c>
      <c r="AH269" s="72">
        <f t="shared" si="59"/>
        <v>1</v>
      </c>
      <c r="AI269" s="73">
        <f t="shared" si="60"/>
        <v>1.3888888888888888E-2</v>
      </c>
      <c r="AJ269" s="73">
        <f t="shared" si="61"/>
        <v>1.3888888888888888E-2</v>
      </c>
      <c r="AK269" s="73">
        <f t="shared" si="62"/>
        <v>2.6709401709401708E-2</v>
      </c>
    </row>
    <row r="270" spans="1:37" ht="24.9" customHeight="1" x14ac:dyDescent="0.25">
      <c r="A270" s="270" t="s">
        <v>328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121'!Q264</f>
        <v>2</v>
      </c>
      <c r="AE270" s="71">
        <f t="shared" si="56"/>
        <v>2.6709401709401708E-2</v>
      </c>
      <c r="AF270">
        <f t="shared" si="57"/>
        <v>1</v>
      </c>
      <c r="AG270" s="60">
        <f t="shared" si="58"/>
        <v>1</v>
      </c>
      <c r="AH270" s="72">
        <f t="shared" si="59"/>
        <v>1</v>
      </c>
      <c r="AI270" s="73">
        <f t="shared" si="60"/>
        <v>1.3888888888888888E-2</v>
      </c>
      <c r="AJ270" s="73">
        <f t="shared" si="61"/>
        <v>1.3888888888888888E-2</v>
      </c>
      <c r="AK270" s="73">
        <f t="shared" si="62"/>
        <v>2.6709401709401708E-2</v>
      </c>
    </row>
    <row r="271" spans="1:37" ht="24.9" customHeight="1" x14ac:dyDescent="0.25">
      <c r="A271" s="270" t="s">
        <v>329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121'!Q265</f>
        <v>2</v>
      </c>
      <c r="AE271" s="71">
        <f t="shared" si="56"/>
        <v>2.6709401709401708E-2</v>
      </c>
      <c r="AF271">
        <f t="shared" si="57"/>
        <v>1</v>
      </c>
      <c r="AG271" s="60">
        <f t="shared" si="58"/>
        <v>1</v>
      </c>
      <c r="AH271" s="72">
        <f t="shared" si="59"/>
        <v>1</v>
      </c>
      <c r="AI271" s="73">
        <f t="shared" si="60"/>
        <v>1.3888888888888888E-2</v>
      </c>
      <c r="AJ271" s="73">
        <f t="shared" si="61"/>
        <v>1.3888888888888888E-2</v>
      </c>
      <c r="AK271" s="73">
        <f t="shared" si="62"/>
        <v>2.6709401709401708E-2</v>
      </c>
    </row>
    <row r="272" spans="1:37" ht="24.9" customHeight="1" x14ac:dyDescent="0.25">
      <c r="A272" s="270" t="s">
        <v>330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121'!Q266</f>
        <v>2</v>
      </c>
      <c r="AE272" s="71">
        <f t="shared" si="56"/>
        <v>2.6709401709401708E-2</v>
      </c>
      <c r="AF272">
        <f t="shared" si="57"/>
        <v>1</v>
      </c>
      <c r="AG272" s="60">
        <f t="shared" si="58"/>
        <v>1</v>
      </c>
      <c r="AH272" s="72">
        <f t="shared" si="59"/>
        <v>1</v>
      </c>
      <c r="AI272" s="73">
        <f t="shared" si="60"/>
        <v>1.3888888888888888E-2</v>
      </c>
      <c r="AJ272" s="73">
        <f t="shared" si="61"/>
        <v>1.3888888888888888E-2</v>
      </c>
      <c r="AK272" s="73">
        <f t="shared" si="62"/>
        <v>2.6709401709401708E-2</v>
      </c>
    </row>
    <row r="273" spans="1:37" ht="24.9" customHeight="1" x14ac:dyDescent="0.25">
      <c r="A273" s="270" t="s">
        <v>331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121'!Q267</f>
        <v>2</v>
      </c>
      <c r="AE273" s="71">
        <f t="shared" si="56"/>
        <v>2.6709401709401708E-2</v>
      </c>
      <c r="AF273">
        <f t="shared" si="57"/>
        <v>1</v>
      </c>
      <c r="AG273" s="60">
        <f t="shared" si="58"/>
        <v>1</v>
      </c>
      <c r="AH273" s="72">
        <f t="shared" si="59"/>
        <v>1</v>
      </c>
      <c r="AI273" s="73">
        <f t="shared" si="60"/>
        <v>1.3888888888888888E-2</v>
      </c>
      <c r="AJ273" s="73">
        <f t="shared" si="61"/>
        <v>1.3888888888888888E-2</v>
      </c>
      <c r="AK273" s="73">
        <f t="shared" si="62"/>
        <v>2.6709401709401708E-2</v>
      </c>
    </row>
    <row r="274" spans="1:37" ht="24.9" customHeight="1" x14ac:dyDescent="0.25">
      <c r="A274" s="270" t="s">
        <v>332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121'!Q268</f>
        <v>2</v>
      </c>
      <c r="AE274" s="71">
        <f t="shared" si="56"/>
        <v>2.6709401709401708E-2</v>
      </c>
      <c r="AF274">
        <f t="shared" si="57"/>
        <v>1</v>
      </c>
      <c r="AG274" s="60">
        <f t="shared" si="58"/>
        <v>1</v>
      </c>
      <c r="AH274" s="72">
        <f t="shared" si="59"/>
        <v>1</v>
      </c>
      <c r="AI274" s="73">
        <f t="shared" si="60"/>
        <v>1.3888888888888888E-2</v>
      </c>
      <c r="AJ274" s="73">
        <f t="shared" si="61"/>
        <v>1.3888888888888888E-2</v>
      </c>
      <c r="AK274" s="73">
        <f t="shared" si="62"/>
        <v>2.6709401709401708E-2</v>
      </c>
    </row>
    <row r="275" spans="1:37" ht="24.9" customHeight="1" x14ac:dyDescent="0.25">
      <c r="A275" s="270" t="s">
        <v>333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121'!Q269</f>
        <v>2</v>
      </c>
      <c r="AE275" s="71">
        <f t="shared" si="56"/>
        <v>2.6709401709401708E-2</v>
      </c>
      <c r="AF275">
        <f t="shared" si="57"/>
        <v>1</v>
      </c>
      <c r="AG275" s="60">
        <f t="shared" si="58"/>
        <v>1</v>
      </c>
      <c r="AH275" s="72">
        <f t="shared" si="59"/>
        <v>1</v>
      </c>
      <c r="AI275" s="73">
        <f t="shared" si="60"/>
        <v>1.3888888888888888E-2</v>
      </c>
      <c r="AJ275" s="73">
        <f t="shared" si="61"/>
        <v>1.3888888888888888E-2</v>
      </c>
      <c r="AK275" s="73">
        <f t="shared" si="62"/>
        <v>2.6709401709401708E-2</v>
      </c>
    </row>
    <row r="276" spans="1:37" ht="24.9" customHeight="1" x14ac:dyDescent="0.25">
      <c r="A276" s="270" t="s">
        <v>334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121'!Q270</f>
        <v>2</v>
      </c>
      <c r="AE276" s="71">
        <f t="shared" si="56"/>
        <v>2.6709401709401708E-2</v>
      </c>
      <c r="AF276">
        <f t="shared" si="57"/>
        <v>1</v>
      </c>
      <c r="AG276" s="60">
        <f t="shared" si="58"/>
        <v>1</v>
      </c>
      <c r="AH276" s="72">
        <f t="shared" si="59"/>
        <v>1</v>
      </c>
      <c r="AI276" s="73">
        <f t="shared" si="60"/>
        <v>1.3888888888888888E-2</v>
      </c>
      <c r="AJ276" s="73">
        <f t="shared" si="61"/>
        <v>1.3888888888888888E-2</v>
      </c>
      <c r="AK276" s="73">
        <f t="shared" si="62"/>
        <v>2.6709401709401708E-2</v>
      </c>
    </row>
    <row r="277" spans="1:37" ht="24.9" customHeight="1" x14ac:dyDescent="0.25">
      <c r="A277" s="270" t="s">
        <v>335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121'!Q271</f>
        <v>2</v>
      </c>
      <c r="AE277" s="71">
        <f t="shared" si="56"/>
        <v>2.6709401709401708E-2</v>
      </c>
      <c r="AF277">
        <f t="shared" si="57"/>
        <v>1</v>
      </c>
      <c r="AG277" s="60">
        <f t="shared" si="58"/>
        <v>1</v>
      </c>
      <c r="AH277" s="72">
        <f t="shared" si="59"/>
        <v>1</v>
      </c>
      <c r="AI277" s="73">
        <f t="shared" si="60"/>
        <v>1.3888888888888888E-2</v>
      </c>
      <c r="AJ277" s="73">
        <f t="shared" si="61"/>
        <v>1.3888888888888888E-2</v>
      </c>
      <c r="AK277" s="73">
        <f t="shared" si="62"/>
        <v>2.6709401709401708E-2</v>
      </c>
    </row>
    <row r="278" spans="1:37" ht="24.9" customHeight="1" x14ac:dyDescent="0.25">
      <c r="A278" s="270" t="s">
        <v>336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121'!Q272</f>
        <v>2</v>
      </c>
      <c r="AE278" s="71">
        <f t="shared" si="56"/>
        <v>2.6709401709401708E-2</v>
      </c>
      <c r="AF278">
        <f t="shared" si="57"/>
        <v>1</v>
      </c>
      <c r="AG278" s="60">
        <f t="shared" si="58"/>
        <v>1</v>
      </c>
      <c r="AH278" s="72">
        <f t="shared" si="59"/>
        <v>1</v>
      </c>
      <c r="AI278" s="73">
        <f t="shared" si="60"/>
        <v>1.3888888888888888E-2</v>
      </c>
      <c r="AJ278" s="73">
        <f t="shared" si="61"/>
        <v>1.3888888888888888E-2</v>
      </c>
      <c r="AK278" s="73">
        <f t="shared" si="62"/>
        <v>2.6709401709401708E-2</v>
      </c>
    </row>
    <row r="279" spans="1:37" ht="24.9" customHeight="1" x14ac:dyDescent="0.25">
      <c r="A279" s="270" t="s">
        <v>337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121'!Q273</f>
        <v>2</v>
      </c>
      <c r="AE279" s="71">
        <f t="shared" si="56"/>
        <v>2.6709401709401708E-2</v>
      </c>
      <c r="AF279">
        <f t="shared" si="57"/>
        <v>1</v>
      </c>
      <c r="AG279" s="60">
        <f t="shared" si="58"/>
        <v>1</v>
      </c>
      <c r="AH279" s="72">
        <f t="shared" si="59"/>
        <v>1</v>
      </c>
      <c r="AI279" s="73">
        <f t="shared" si="60"/>
        <v>1.3888888888888888E-2</v>
      </c>
      <c r="AJ279" s="73">
        <f t="shared" si="61"/>
        <v>1.3888888888888888E-2</v>
      </c>
      <c r="AK279" s="73">
        <f t="shared" si="62"/>
        <v>2.6709401709401708E-2</v>
      </c>
    </row>
    <row r="280" spans="1:37" ht="24.9" customHeight="1" x14ac:dyDescent="0.25">
      <c r="A280" s="270" t="s">
        <v>338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121'!Q274</f>
        <v>2</v>
      </c>
      <c r="AE280" s="71">
        <f t="shared" si="56"/>
        <v>2.6709401709401708E-2</v>
      </c>
      <c r="AF280">
        <f t="shared" si="57"/>
        <v>1</v>
      </c>
      <c r="AG280" s="60">
        <f t="shared" si="58"/>
        <v>1</v>
      </c>
      <c r="AH280" s="72">
        <f t="shared" si="59"/>
        <v>1</v>
      </c>
      <c r="AI280" s="73">
        <f t="shared" si="60"/>
        <v>1.3888888888888888E-2</v>
      </c>
      <c r="AJ280" s="73">
        <f t="shared" si="61"/>
        <v>1.3888888888888888E-2</v>
      </c>
      <c r="AK280" s="73">
        <f t="shared" si="62"/>
        <v>2.6709401709401708E-2</v>
      </c>
    </row>
    <row r="281" spans="1:37" ht="24.9" customHeight="1" x14ac:dyDescent="0.25">
      <c r="A281" s="270" t="s">
        <v>339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121'!Q275</f>
        <v>2</v>
      </c>
      <c r="AE281" s="71">
        <f t="shared" si="56"/>
        <v>2.6709401709401708E-2</v>
      </c>
      <c r="AF281">
        <f t="shared" si="57"/>
        <v>1</v>
      </c>
      <c r="AG281" s="60">
        <f t="shared" si="58"/>
        <v>1</v>
      </c>
      <c r="AH281" s="72">
        <f t="shared" si="59"/>
        <v>1</v>
      </c>
      <c r="AI281" s="73">
        <f t="shared" si="60"/>
        <v>1.3888888888888888E-2</v>
      </c>
      <c r="AJ281" s="73">
        <f t="shared" si="61"/>
        <v>1.3888888888888888E-2</v>
      </c>
      <c r="AK281" s="73">
        <f t="shared" si="62"/>
        <v>2.6709401709401708E-2</v>
      </c>
    </row>
    <row r="282" spans="1:37" ht="24.9" customHeight="1" x14ac:dyDescent="0.25">
      <c r="A282" s="270" t="s">
        <v>340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121'!Q276</f>
        <v>2</v>
      </c>
      <c r="AE282" s="71">
        <f t="shared" si="56"/>
        <v>2.6709401709401708E-2</v>
      </c>
      <c r="AF282">
        <f t="shared" si="57"/>
        <v>1</v>
      </c>
      <c r="AG282" s="60">
        <f t="shared" si="58"/>
        <v>1</v>
      </c>
      <c r="AH282" s="72">
        <f t="shared" si="59"/>
        <v>1</v>
      </c>
      <c r="AI282" s="73">
        <f t="shared" si="60"/>
        <v>1.3888888888888888E-2</v>
      </c>
      <c r="AJ282" s="73">
        <f t="shared" si="61"/>
        <v>1.3888888888888888E-2</v>
      </c>
      <c r="AK282" s="73">
        <f t="shared" si="62"/>
        <v>2.6709401709401708E-2</v>
      </c>
    </row>
    <row r="283" spans="1:37" ht="24.9" customHeight="1" x14ac:dyDescent="0.25">
      <c r="A283" s="270" t="s">
        <v>341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121'!Q277</f>
        <v>2</v>
      </c>
      <c r="AE283" s="71">
        <f t="shared" si="56"/>
        <v>2.6709401709401708E-2</v>
      </c>
      <c r="AF283">
        <f t="shared" si="57"/>
        <v>1</v>
      </c>
      <c r="AG283" s="60">
        <f t="shared" si="58"/>
        <v>1</v>
      </c>
      <c r="AH283" s="72">
        <f t="shared" si="59"/>
        <v>1</v>
      </c>
      <c r="AI283" s="73">
        <f t="shared" si="60"/>
        <v>1.3888888888888888E-2</v>
      </c>
      <c r="AJ283" s="73">
        <f t="shared" si="61"/>
        <v>1.3888888888888888E-2</v>
      </c>
      <c r="AK283" s="73">
        <f t="shared" si="62"/>
        <v>2.6709401709401708E-2</v>
      </c>
    </row>
    <row r="284" spans="1:37" ht="24.9" customHeight="1" x14ac:dyDescent="0.25">
      <c r="A284" s="270" t="s">
        <v>342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121'!Q278</f>
        <v>2</v>
      </c>
      <c r="AE284" s="71">
        <f t="shared" si="56"/>
        <v>2.6709401709401708E-2</v>
      </c>
      <c r="AF284">
        <f t="shared" si="57"/>
        <v>1</v>
      </c>
      <c r="AG284" s="60">
        <f t="shared" si="58"/>
        <v>1</v>
      </c>
      <c r="AH284" s="72">
        <f t="shared" si="59"/>
        <v>1</v>
      </c>
      <c r="AI284" s="73">
        <f t="shared" si="60"/>
        <v>1.3888888888888888E-2</v>
      </c>
      <c r="AJ284" s="73">
        <f t="shared" si="61"/>
        <v>1.3888888888888888E-2</v>
      </c>
      <c r="AK284" s="73">
        <f t="shared" si="62"/>
        <v>2.6709401709401708E-2</v>
      </c>
    </row>
    <row r="285" spans="1:37" ht="24.9" customHeight="1" x14ac:dyDescent="0.25">
      <c r="A285" s="270" t="s">
        <v>343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121'!Q279</f>
        <v>2</v>
      </c>
      <c r="AE285" s="71">
        <f t="shared" si="56"/>
        <v>2.6709401709401708E-2</v>
      </c>
      <c r="AF285">
        <f t="shared" si="57"/>
        <v>1</v>
      </c>
      <c r="AG285" s="60">
        <f t="shared" si="58"/>
        <v>1</v>
      </c>
      <c r="AH285" s="72">
        <f t="shared" si="59"/>
        <v>1</v>
      </c>
      <c r="AI285" s="73">
        <f t="shared" si="60"/>
        <v>1.3888888888888888E-2</v>
      </c>
      <c r="AJ285" s="73">
        <f t="shared" si="61"/>
        <v>1.3888888888888888E-2</v>
      </c>
      <c r="AK285" s="73">
        <f t="shared" si="62"/>
        <v>2.6709401709401708E-2</v>
      </c>
    </row>
    <row r="286" spans="1:37" ht="24.9" customHeight="1" x14ac:dyDescent="0.25">
      <c r="A286" s="270" t="s">
        <v>344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121'!Q280</f>
        <v>2</v>
      </c>
      <c r="AE286" s="71">
        <f t="shared" si="56"/>
        <v>2.6709401709401708E-2</v>
      </c>
      <c r="AF286">
        <f t="shared" si="57"/>
        <v>1</v>
      </c>
      <c r="AG286" s="60">
        <f t="shared" si="58"/>
        <v>1</v>
      </c>
      <c r="AH286" s="72">
        <f t="shared" si="59"/>
        <v>1</v>
      </c>
      <c r="AI286" s="73">
        <f t="shared" si="60"/>
        <v>1.3888888888888888E-2</v>
      </c>
      <c r="AJ286" s="73">
        <f t="shared" si="61"/>
        <v>1.3888888888888888E-2</v>
      </c>
      <c r="AK286" s="73">
        <f t="shared" si="62"/>
        <v>2.6709401709401708E-2</v>
      </c>
    </row>
    <row r="287" spans="1:37" ht="24.9" customHeight="1" x14ac:dyDescent="0.25">
      <c r="A287" s="270" t="s">
        <v>345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121'!Q281</f>
        <v>2</v>
      </c>
      <c r="AE287" s="71">
        <f t="shared" si="56"/>
        <v>2.6709401709401708E-2</v>
      </c>
      <c r="AF287">
        <f t="shared" si="57"/>
        <v>1</v>
      </c>
      <c r="AG287" s="60">
        <f t="shared" si="58"/>
        <v>1</v>
      </c>
      <c r="AH287" s="72">
        <f t="shared" si="59"/>
        <v>1</v>
      </c>
      <c r="AI287" s="73">
        <f t="shared" si="60"/>
        <v>1.3888888888888888E-2</v>
      </c>
      <c r="AJ287" s="73">
        <f t="shared" si="61"/>
        <v>1.3888888888888888E-2</v>
      </c>
      <c r="AK287" s="73">
        <f t="shared" si="62"/>
        <v>2.6709401709401708E-2</v>
      </c>
    </row>
    <row r="288" spans="1:37" ht="24.9" customHeight="1" x14ac:dyDescent="0.25">
      <c r="A288" s="270" t="s">
        <v>346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121'!Q282</f>
        <v>2</v>
      </c>
      <c r="AE288" s="71">
        <f t="shared" si="56"/>
        <v>2.6709401709401708E-2</v>
      </c>
      <c r="AF288">
        <f t="shared" si="57"/>
        <v>1</v>
      </c>
      <c r="AG288" s="60">
        <f t="shared" si="58"/>
        <v>1</v>
      </c>
      <c r="AH288" s="72">
        <f t="shared" si="59"/>
        <v>1</v>
      </c>
      <c r="AI288" s="73">
        <f t="shared" si="60"/>
        <v>1.3888888888888888E-2</v>
      </c>
      <c r="AJ288" s="73">
        <f t="shared" si="61"/>
        <v>1.3888888888888888E-2</v>
      </c>
      <c r="AK288" s="73">
        <f t="shared" si="62"/>
        <v>2.6709401709401708E-2</v>
      </c>
    </row>
    <row r="289" spans="1:37" ht="24.9" customHeight="1" x14ac:dyDescent="0.25">
      <c r="A289" s="270" t="s">
        <v>347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121'!Q283</f>
        <v>2</v>
      </c>
      <c r="AE289" s="71">
        <f t="shared" si="56"/>
        <v>2.6709401709401708E-2</v>
      </c>
      <c r="AF289">
        <f t="shared" si="57"/>
        <v>1</v>
      </c>
      <c r="AG289" s="60">
        <f t="shared" si="58"/>
        <v>1</v>
      </c>
      <c r="AH289" s="72">
        <f t="shared" si="59"/>
        <v>1</v>
      </c>
      <c r="AI289" s="73">
        <f t="shared" si="60"/>
        <v>1.3888888888888888E-2</v>
      </c>
      <c r="AJ289" s="73">
        <f t="shared" si="61"/>
        <v>1.3888888888888888E-2</v>
      </c>
      <c r="AK289" s="73">
        <f t="shared" si="62"/>
        <v>2.6709401709401708E-2</v>
      </c>
    </row>
    <row r="290" spans="1:37" ht="24.9" customHeight="1" x14ac:dyDescent="0.25">
      <c r="A290" s="270" t="s">
        <v>348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121'!Q284</f>
        <v>2</v>
      </c>
      <c r="AE290" s="71">
        <f t="shared" si="56"/>
        <v>2.6709401709401708E-2</v>
      </c>
      <c r="AF290">
        <f t="shared" si="57"/>
        <v>1</v>
      </c>
      <c r="AG290" s="60">
        <f t="shared" si="58"/>
        <v>1</v>
      </c>
      <c r="AH290" s="72">
        <f t="shared" si="59"/>
        <v>1</v>
      </c>
      <c r="AI290" s="73">
        <f t="shared" si="60"/>
        <v>1.3888888888888888E-2</v>
      </c>
      <c r="AJ290" s="73">
        <f t="shared" si="61"/>
        <v>1.3888888888888888E-2</v>
      </c>
      <c r="AK290" s="73">
        <f t="shared" si="62"/>
        <v>2.6709401709401708E-2</v>
      </c>
    </row>
    <row r="291" spans="1:37" ht="24.9" customHeight="1" x14ac:dyDescent="0.25">
      <c r="A291" s="270" t="s">
        <v>349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121'!Q285</f>
        <v>2</v>
      </c>
      <c r="AE291" s="71">
        <f t="shared" si="56"/>
        <v>2.6709401709401708E-2</v>
      </c>
      <c r="AF291">
        <f t="shared" si="57"/>
        <v>1</v>
      </c>
      <c r="AG291" s="60">
        <f t="shared" si="58"/>
        <v>1</v>
      </c>
      <c r="AH291" s="72">
        <f t="shared" si="59"/>
        <v>1</v>
      </c>
      <c r="AI291" s="73">
        <f t="shared" si="60"/>
        <v>1.3888888888888888E-2</v>
      </c>
      <c r="AJ291" s="73">
        <f t="shared" si="61"/>
        <v>1.3888888888888888E-2</v>
      </c>
      <c r="AK291" s="73">
        <f t="shared" si="62"/>
        <v>2.6709401709401708E-2</v>
      </c>
    </row>
    <row r="292" spans="1:37" ht="24.9" customHeight="1" x14ac:dyDescent="0.25">
      <c r="A292" s="270" t="s">
        <v>350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121'!Q286</f>
        <v>2</v>
      </c>
      <c r="AE292" s="71">
        <f t="shared" ref="AE292:AE323" si="63">IF(AG292=1,AK292,AG292)</f>
        <v>2.6709401709401708E-2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2.6709401709401708E-2</v>
      </c>
    </row>
    <row r="293" spans="1:37" ht="24.9" customHeight="1" x14ac:dyDescent="0.25">
      <c r="A293" s="270" t="s">
        <v>351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121'!Q287</f>
        <v>2</v>
      </c>
      <c r="AE293" s="71">
        <f t="shared" si="63"/>
        <v>2.6709401709401708E-2</v>
      </c>
      <c r="AF293">
        <f t="shared" si="64"/>
        <v>1</v>
      </c>
      <c r="AG293" s="60">
        <f t="shared" si="65"/>
        <v>1</v>
      </c>
      <c r="AH293" s="72">
        <f t="shared" si="66"/>
        <v>1</v>
      </c>
      <c r="AI293" s="73">
        <f t="shared" si="67"/>
        <v>1.3888888888888888E-2</v>
      </c>
      <c r="AJ293" s="73">
        <f t="shared" si="68"/>
        <v>1.3888888888888888E-2</v>
      </c>
      <c r="AK293" s="73">
        <f t="shared" si="69"/>
        <v>2.6709401709401708E-2</v>
      </c>
    </row>
    <row r="294" spans="1:37" ht="24.9" customHeight="1" x14ac:dyDescent="0.25">
      <c r="A294" s="270" t="s">
        <v>352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121'!Q288</f>
        <v>2</v>
      </c>
      <c r="AE294" s="71">
        <f t="shared" si="63"/>
        <v>2.6709401709401708E-2</v>
      </c>
      <c r="AF294">
        <f t="shared" si="64"/>
        <v>1</v>
      </c>
      <c r="AG294" s="60">
        <f t="shared" si="65"/>
        <v>1</v>
      </c>
      <c r="AH294" s="72">
        <f t="shared" si="66"/>
        <v>1</v>
      </c>
      <c r="AI294" s="73">
        <f t="shared" si="67"/>
        <v>1.3888888888888888E-2</v>
      </c>
      <c r="AJ294" s="73">
        <f t="shared" si="68"/>
        <v>1.3888888888888888E-2</v>
      </c>
      <c r="AK294" s="73">
        <f t="shared" si="69"/>
        <v>2.6709401709401708E-2</v>
      </c>
    </row>
    <row r="295" spans="1:37" ht="24.9" customHeight="1" x14ac:dyDescent="0.25">
      <c r="A295" s="270" t="s">
        <v>353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121'!Q289</f>
        <v>2</v>
      </c>
      <c r="AE295" s="71">
        <f t="shared" si="63"/>
        <v>2.6709401709401708E-2</v>
      </c>
      <c r="AF295">
        <f t="shared" si="64"/>
        <v>1</v>
      </c>
      <c r="AG295" s="60">
        <f t="shared" si="65"/>
        <v>1</v>
      </c>
      <c r="AH295" s="72">
        <f t="shared" si="66"/>
        <v>1</v>
      </c>
      <c r="AI295" s="73">
        <f t="shared" si="67"/>
        <v>1.3888888888888888E-2</v>
      </c>
      <c r="AJ295" s="73">
        <f t="shared" si="68"/>
        <v>1.3888888888888888E-2</v>
      </c>
      <c r="AK295" s="73">
        <f t="shared" si="69"/>
        <v>2.6709401709401708E-2</v>
      </c>
    </row>
    <row r="296" spans="1:37" ht="24.9" customHeight="1" x14ac:dyDescent="0.25">
      <c r="A296" s="270" t="s">
        <v>354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121'!Q290</f>
        <v>2</v>
      </c>
      <c r="AE296" s="71">
        <f t="shared" si="63"/>
        <v>2.6709401709401708E-2</v>
      </c>
      <c r="AF296">
        <f t="shared" si="64"/>
        <v>1</v>
      </c>
      <c r="AG296" s="60">
        <f t="shared" si="65"/>
        <v>1</v>
      </c>
      <c r="AH296" s="72">
        <f t="shared" si="66"/>
        <v>1</v>
      </c>
      <c r="AI296" s="73">
        <f t="shared" si="67"/>
        <v>1.3888888888888888E-2</v>
      </c>
      <c r="AJ296" s="73">
        <f t="shared" si="68"/>
        <v>1.3888888888888888E-2</v>
      </c>
      <c r="AK296" s="73">
        <f t="shared" si="69"/>
        <v>2.6709401709401708E-2</v>
      </c>
    </row>
    <row r="297" spans="1:37" ht="24.9" customHeight="1" x14ac:dyDescent="0.25">
      <c r="A297" s="270" t="s">
        <v>355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121'!Q291</f>
        <v>2</v>
      </c>
      <c r="AE297" s="71">
        <f t="shared" si="63"/>
        <v>2.6709401709401708E-2</v>
      </c>
      <c r="AF297">
        <f t="shared" si="64"/>
        <v>1</v>
      </c>
      <c r="AG297" s="60">
        <f t="shared" si="65"/>
        <v>1</v>
      </c>
      <c r="AH297" s="72">
        <f t="shared" si="66"/>
        <v>1</v>
      </c>
      <c r="AI297" s="73">
        <f t="shared" si="67"/>
        <v>1.3888888888888888E-2</v>
      </c>
      <c r="AJ297" s="73">
        <f t="shared" si="68"/>
        <v>1.3888888888888888E-2</v>
      </c>
      <c r="AK297" s="73">
        <f t="shared" si="69"/>
        <v>2.6709401709401708E-2</v>
      </c>
    </row>
    <row r="298" spans="1:37" ht="24.9" customHeight="1" x14ac:dyDescent="0.25">
      <c r="A298" s="270" t="s">
        <v>356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121'!Q292</f>
        <v>2</v>
      </c>
      <c r="AE298" s="71">
        <f t="shared" si="63"/>
        <v>2.6709401709401708E-2</v>
      </c>
      <c r="AF298">
        <f t="shared" si="64"/>
        <v>1</v>
      </c>
      <c r="AG298" s="60">
        <f t="shared" si="65"/>
        <v>1</v>
      </c>
      <c r="AH298" s="72">
        <f t="shared" si="66"/>
        <v>1</v>
      </c>
      <c r="AI298" s="73">
        <f t="shared" si="67"/>
        <v>1.3888888888888888E-2</v>
      </c>
      <c r="AJ298" s="73">
        <f t="shared" si="68"/>
        <v>1.3888888888888888E-2</v>
      </c>
      <c r="AK298" s="73">
        <f t="shared" si="69"/>
        <v>2.6709401709401708E-2</v>
      </c>
    </row>
    <row r="299" spans="1:37" ht="24.9" customHeight="1" x14ac:dyDescent="0.25">
      <c r="A299" s="270" t="s">
        <v>357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121'!Q293</f>
        <v>2</v>
      </c>
      <c r="AE299" s="71">
        <f t="shared" si="63"/>
        <v>2.6709401709401708E-2</v>
      </c>
      <c r="AF299">
        <f t="shared" si="64"/>
        <v>1</v>
      </c>
      <c r="AG299" s="60">
        <f t="shared" si="65"/>
        <v>1</v>
      </c>
      <c r="AH299" s="72">
        <f t="shared" si="66"/>
        <v>1</v>
      </c>
      <c r="AI299" s="73">
        <f t="shared" si="67"/>
        <v>1.3888888888888888E-2</v>
      </c>
      <c r="AJ299" s="73">
        <f t="shared" si="68"/>
        <v>1.3888888888888888E-2</v>
      </c>
      <c r="AK299" s="73">
        <f t="shared" si="69"/>
        <v>2.6709401709401708E-2</v>
      </c>
    </row>
    <row r="300" spans="1:37" ht="24.9" customHeight="1" x14ac:dyDescent="0.25">
      <c r="A300" s="270" t="s">
        <v>358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121'!Q294</f>
        <v>2</v>
      </c>
      <c r="AE300" s="71">
        <f t="shared" si="63"/>
        <v>2.6709401709401708E-2</v>
      </c>
      <c r="AF300">
        <f t="shared" si="64"/>
        <v>1</v>
      </c>
      <c r="AG300" s="60">
        <f t="shared" si="65"/>
        <v>1</v>
      </c>
      <c r="AH300" s="72">
        <f t="shared" si="66"/>
        <v>1</v>
      </c>
      <c r="AI300" s="73">
        <f t="shared" si="67"/>
        <v>1.3888888888888888E-2</v>
      </c>
      <c r="AJ300" s="73">
        <f t="shared" si="68"/>
        <v>1.3888888888888888E-2</v>
      </c>
      <c r="AK300" s="73">
        <f t="shared" si="69"/>
        <v>2.6709401709401708E-2</v>
      </c>
    </row>
    <row r="301" spans="1:37" ht="24.9" customHeight="1" x14ac:dyDescent="0.25">
      <c r="A301" s="270" t="s">
        <v>359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121'!Q295</f>
        <v>2</v>
      </c>
      <c r="AE301" s="71">
        <f t="shared" si="63"/>
        <v>2.6709401709401708E-2</v>
      </c>
      <c r="AF301">
        <f t="shared" si="64"/>
        <v>1</v>
      </c>
      <c r="AG301" s="60">
        <f t="shared" si="65"/>
        <v>1</v>
      </c>
      <c r="AH301" s="72">
        <f t="shared" si="66"/>
        <v>1</v>
      </c>
      <c r="AI301" s="73">
        <f t="shared" si="67"/>
        <v>1.3888888888888888E-2</v>
      </c>
      <c r="AJ301" s="73">
        <f t="shared" si="68"/>
        <v>1.3888888888888888E-2</v>
      </c>
      <c r="AK301" s="73">
        <f t="shared" si="69"/>
        <v>2.6709401709401708E-2</v>
      </c>
    </row>
    <row r="302" spans="1:37" ht="24.9" customHeight="1" x14ac:dyDescent="0.25">
      <c r="A302" s="270" t="s">
        <v>360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121'!Q296</f>
        <v>2</v>
      </c>
      <c r="AE302" s="71">
        <f t="shared" si="63"/>
        <v>2.6709401709401708E-2</v>
      </c>
      <c r="AF302">
        <f t="shared" si="64"/>
        <v>1</v>
      </c>
      <c r="AG302" s="60">
        <f t="shared" si="65"/>
        <v>1</v>
      </c>
      <c r="AH302" s="72">
        <f t="shared" si="66"/>
        <v>1</v>
      </c>
      <c r="AI302" s="73">
        <f t="shared" si="67"/>
        <v>1.3888888888888888E-2</v>
      </c>
      <c r="AJ302" s="73">
        <f t="shared" si="68"/>
        <v>1.3888888888888888E-2</v>
      </c>
      <c r="AK302" s="73">
        <f t="shared" si="69"/>
        <v>2.6709401709401708E-2</v>
      </c>
    </row>
    <row r="303" spans="1:37" ht="24.9" customHeight="1" x14ac:dyDescent="0.25">
      <c r="A303" s="270" t="s">
        <v>361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121'!Q297</f>
        <v>2</v>
      </c>
      <c r="AE303" s="71">
        <f t="shared" si="63"/>
        <v>2.6709401709401708E-2</v>
      </c>
      <c r="AF303">
        <f t="shared" si="64"/>
        <v>1</v>
      </c>
      <c r="AG303" s="60">
        <f t="shared" si="65"/>
        <v>1</v>
      </c>
      <c r="AH303" s="72">
        <f t="shared" si="66"/>
        <v>1</v>
      </c>
      <c r="AI303" s="73">
        <f t="shared" si="67"/>
        <v>1.3888888888888888E-2</v>
      </c>
      <c r="AJ303" s="73">
        <f t="shared" si="68"/>
        <v>1.3888888888888888E-2</v>
      </c>
      <c r="AK303" s="73">
        <f t="shared" si="69"/>
        <v>2.6709401709401708E-2</v>
      </c>
    </row>
    <row r="304" spans="1:37" ht="24.9" customHeight="1" x14ac:dyDescent="0.25">
      <c r="A304" s="270" t="s">
        <v>362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121'!Q298</f>
        <v>2</v>
      </c>
      <c r="AE304" s="71">
        <f t="shared" si="63"/>
        <v>2.6709401709401708E-2</v>
      </c>
      <c r="AF304">
        <f t="shared" si="64"/>
        <v>1</v>
      </c>
      <c r="AG304" s="60">
        <f t="shared" si="65"/>
        <v>1</v>
      </c>
      <c r="AH304" s="72">
        <f t="shared" si="66"/>
        <v>1</v>
      </c>
      <c r="AI304" s="73">
        <f t="shared" si="67"/>
        <v>1.3888888888888888E-2</v>
      </c>
      <c r="AJ304" s="73">
        <f t="shared" si="68"/>
        <v>1.3888888888888888E-2</v>
      </c>
      <c r="AK304" s="73">
        <f t="shared" si="69"/>
        <v>2.6709401709401708E-2</v>
      </c>
    </row>
    <row r="305" spans="1:37" ht="24.9" customHeight="1" x14ac:dyDescent="0.25">
      <c r="A305" s="270" t="s">
        <v>363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121'!Q299</f>
        <v>2</v>
      </c>
      <c r="AE305" s="71">
        <f t="shared" si="63"/>
        <v>2.6709401709401708E-2</v>
      </c>
      <c r="AF305">
        <f t="shared" si="64"/>
        <v>1</v>
      </c>
      <c r="AG305" s="60">
        <f t="shared" si="65"/>
        <v>1</v>
      </c>
      <c r="AH305" s="72">
        <f t="shared" si="66"/>
        <v>1</v>
      </c>
      <c r="AI305" s="73">
        <f t="shared" si="67"/>
        <v>1.3888888888888888E-2</v>
      </c>
      <c r="AJ305" s="73">
        <f t="shared" si="68"/>
        <v>1.3888888888888888E-2</v>
      </c>
      <c r="AK305" s="73">
        <f t="shared" si="69"/>
        <v>2.6709401709401708E-2</v>
      </c>
    </row>
    <row r="306" spans="1:37" ht="24.9" customHeight="1" x14ac:dyDescent="0.25">
      <c r="A306" s="270" t="s">
        <v>364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121'!Q300</f>
        <v>2</v>
      </c>
      <c r="AE306" s="71">
        <f t="shared" si="63"/>
        <v>2.6709401709401708E-2</v>
      </c>
      <c r="AF306">
        <f t="shared" si="64"/>
        <v>1</v>
      </c>
      <c r="AG306" s="60">
        <f t="shared" si="65"/>
        <v>1</v>
      </c>
      <c r="AH306" s="72">
        <f t="shared" si="66"/>
        <v>1</v>
      </c>
      <c r="AI306" s="73">
        <f t="shared" si="67"/>
        <v>1.3888888888888888E-2</v>
      </c>
      <c r="AJ306" s="73">
        <f t="shared" si="68"/>
        <v>1.3888888888888888E-2</v>
      </c>
      <c r="AK306" s="73">
        <f t="shared" si="69"/>
        <v>2.6709401709401708E-2</v>
      </c>
    </row>
    <row r="307" spans="1:37" ht="24.9" customHeight="1" x14ac:dyDescent="0.25">
      <c r="A307" s="270" t="s">
        <v>365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121'!Q301</f>
        <v>2</v>
      </c>
      <c r="AE307" s="71">
        <f t="shared" si="63"/>
        <v>2.6709401709401708E-2</v>
      </c>
      <c r="AF307">
        <f t="shared" si="64"/>
        <v>1</v>
      </c>
      <c r="AG307" s="60">
        <f t="shared" si="65"/>
        <v>1</v>
      </c>
      <c r="AH307" s="72">
        <f t="shared" si="66"/>
        <v>1</v>
      </c>
      <c r="AI307" s="73">
        <f t="shared" si="67"/>
        <v>1.3888888888888888E-2</v>
      </c>
      <c r="AJ307" s="73">
        <f t="shared" si="68"/>
        <v>1.3888888888888888E-2</v>
      </c>
      <c r="AK307" s="73">
        <f t="shared" si="69"/>
        <v>2.6709401709401708E-2</v>
      </c>
    </row>
    <row r="308" spans="1:37" ht="24.9" customHeight="1" x14ac:dyDescent="0.25">
      <c r="A308" s="270" t="s">
        <v>366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121'!Q302</f>
        <v>2</v>
      </c>
      <c r="AE308" s="71">
        <f t="shared" si="63"/>
        <v>2.6709401709401708E-2</v>
      </c>
      <c r="AF308">
        <f t="shared" si="64"/>
        <v>1</v>
      </c>
      <c r="AG308" s="60">
        <f t="shared" si="65"/>
        <v>1</v>
      </c>
      <c r="AH308" s="72">
        <f t="shared" si="66"/>
        <v>1</v>
      </c>
      <c r="AI308" s="73">
        <f t="shared" si="67"/>
        <v>1.3888888888888888E-2</v>
      </c>
      <c r="AJ308" s="73">
        <f t="shared" si="68"/>
        <v>1.3888888888888888E-2</v>
      </c>
      <c r="AK308" s="73">
        <f t="shared" si="69"/>
        <v>2.6709401709401708E-2</v>
      </c>
    </row>
    <row r="309" spans="1:37" ht="24.9" customHeight="1" x14ac:dyDescent="0.25">
      <c r="A309" s="270" t="s">
        <v>367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121'!Q303</f>
        <v>2</v>
      </c>
      <c r="AE309" s="71">
        <f t="shared" si="63"/>
        <v>2.6709401709401708E-2</v>
      </c>
      <c r="AF309">
        <f t="shared" si="64"/>
        <v>1</v>
      </c>
      <c r="AG309" s="60">
        <f t="shared" si="65"/>
        <v>1</v>
      </c>
      <c r="AH309" s="72">
        <f t="shared" si="66"/>
        <v>1</v>
      </c>
      <c r="AI309" s="73">
        <f t="shared" si="67"/>
        <v>1.3888888888888888E-2</v>
      </c>
      <c r="AJ309" s="73">
        <f t="shared" si="68"/>
        <v>1.3888888888888888E-2</v>
      </c>
      <c r="AK309" s="73">
        <f t="shared" si="69"/>
        <v>2.6709401709401708E-2</v>
      </c>
    </row>
    <row r="310" spans="1:37" ht="24.9" customHeight="1" x14ac:dyDescent="0.25">
      <c r="A310" s="270" t="s">
        <v>368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121'!Q304</f>
        <v>2</v>
      </c>
      <c r="AE310" s="71">
        <f t="shared" si="63"/>
        <v>2.6709401709401708E-2</v>
      </c>
      <c r="AF310">
        <f t="shared" si="64"/>
        <v>1</v>
      </c>
      <c r="AG310" s="60">
        <f t="shared" si="65"/>
        <v>1</v>
      </c>
      <c r="AH310" s="72">
        <f t="shared" si="66"/>
        <v>1</v>
      </c>
      <c r="AI310" s="73">
        <f t="shared" si="67"/>
        <v>1.3888888888888888E-2</v>
      </c>
      <c r="AJ310" s="73">
        <f t="shared" si="68"/>
        <v>1.3888888888888888E-2</v>
      </c>
      <c r="AK310" s="73">
        <f t="shared" si="69"/>
        <v>2.6709401709401708E-2</v>
      </c>
    </row>
    <row r="311" spans="1:37" ht="24.9" customHeight="1" x14ac:dyDescent="0.25">
      <c r="A311" s="270" t="s">
        <v>369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121'!Q305</f>
        <v>2</v>
      </c>
      <c r="AE311" s="71">
        <f t="shared" si="63"/>
        <v>2.6709401709401708E-2</v>
      </c>
      <c r="AF311">
        <f t="shared" si="64"/>
        <v>1</v>
      </c>
      <c r="AG311" s="60">
        <f t="shared" si="65"/>
        <v>1</v>
      </c>
      <c r="AH311" s="72">
        <f t="shared" si="66"/>
        <v>1</v>
      </c>
      <c r="AI311" s="73">
        <f t="shared" si="67"/>
        <v>1.3888888888888888E-2</v>
      </c>
      <c r="AJ311" s="73">
        <f t="shared" si="68"/>
        <v>1.3888888888888888E-2</v>
      </c>
      <c r="AK311" s="73">
        <f t="shared" si="69"/>
        <v>2.6709401709401708E-2</v>
      </c>
    </row>
    <row r="312" spans="1:37" ht="24.9" customHeight="1" x14ac:dyDescent="0.25">
      <c r="A312" s="270" t="s">
        <v>370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121'!Q306</f>
        <v>2</v>
      </c>
      <c r="AE312" s="71">
        <f t="shared" si="63"/>
        <v>2.6709401709401708E-2</v>
      </c>
      <c r="AF312">
        <f t="shared" si="64"/>
        <v>1</v>
      </c>
      <c r="AG312" s="60">
        <f t="shared" si="65"/>
        <v>1</v>
      </c>
      <c r="AH312" s="72">
        <f t="shared" si="66"/>
        <v>1</v>
      </c>
      <c r="AI312" s="73">
        <f t="shared" si="67"/>
        <v>1.3888888888888888E-2</v>
      </c>
      <c r="AJ312" s="73">
        <f t="shared" si="68"/>
        <v>1.3888888888888888E-2</v>
      </c>
      <c r="AK312" s="73">
        <f t="shared" si="69"/>
        <v>2.6709401709401708E-2</v>
      </c>
    </row>
    <row r="313" spans="1:37" ht="24.9" customHeight="1" x14ac:dyDescent="0.25">
      <c r="A313" s="270" t="s">
        <v>371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121'!Q307</f>
        <v>2</v>
      </c>
      <c r="AE313" s="71">
        <f t="shared" si="63"/>
        <v>2.6709401709401708E-2</v>
      </c>
      <c r="AF313">
        <f t="shared" si="64"/>
        <v>1</v>
      </c>
      <c r="AG313" s="60">
        <f t="shared" si="65"/>
        <v>1</v>
      </c>
      <c r="AH313" s="72">
        <f t="shared" si="66"/>
        <v>1</v>
      </c>
      <c r="AI313" s="73">
        <f t="shared" si="67"/>
        <v>1.3888888888888888E-2</v>
      </c>
      <c r="AJ313" s="73">
        <f t="shared" si="68"/>
        <v>1.3888888888888888E-2</v>
      </c>
      <c r="AK313" s="73">
        <f t="shared" si="69"/>
        <v>2.6709401709401708E-2</v>
      </c>
    </row>
    <row r="314" spans="1:37" ht="24.9" customHeight="1" x14ac:dyDescent="0.25">
      <c r="A314" s="270" t="s">
        <v>372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121'!Q308</f>
        <v>2</v>
      </c>
      <c r="AE314" s="71">
        <f t="shared" si="63"/>
        <v>2.6709401709401708E-2</v>
      </c>
      <c r="AF314">
        <f t="shared" si="64"/>
        <v>1</v>
      </c>
      <c r="AG314" s="60">
        <f t="shared" si="65"/>
        <v>1</v>
      </c>
      <c r="AH314" s="72">
        <f t="shared" si="66"/>
        <v>1</v>
      </c>
      <c r="AI314" s="73">
        <f t="shared" si="67"/>
        <v>1.3888888888888888E-2</v>
      </c>
      <c r="AJ314" s="73">
        <f t="shared" si="68"/>
        <v>1.3888888888888888E-2</v>
      </c>
      <c r="AK314" s="73">
        <f t="shared" si="69"/>
        <v>2.6709401709401708E-2</v>
      </c>
    </row>
    <row r="315" spans="1:37" ht="24.9" customHeight="1" x14ac:dyDescent="0.25">
      <c r="A315" s="270" t="s">
        <v>373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121'!Q309</f>
        <v>2</v>
      </c>
      <c r="AE315" s="71">
        <f t="shared" si="63"/>
        <v>2.6709401709401708E-2</v>
      </c>
      <c r="AF315">
        <f t="shared" si="64"/>
        <v>1</v>
      </c>
      <c r="AG315" s="60">
        <f t="shared" si="65"/>
        <v>1</v>
      </c>
      <c r="AH315" s="72">
        <f t="shared" si="66"/>
        <v>1</v>
      </c>
      <c r="AI315" s="73">
        <f t="shared" si="67"/>
        <v>1.3888888888888888E-2</v>
      </c>
      <c r="AJ315" s="73">
        <f t="shared" si="68"/>
        <v>1.3888888888888888E-2</v>
      </c>
      <c r="AK315" s="73">
        <f t="shared" si="69"/>
        <v>2.6709401709401708E-2</v>
      </c>
    </row>
    <row r="316" spans="1:37" ht="24.9" customHeight="1" x14ac:dyDescent="0.25">
      <c r="A316" s="270" t="s">
        <v>374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121'!Q310</f>
        <v>2</v>
      </c>
      <c r="AE316" s="71">
        <f t="shared" si="63"/>
        <v>2.6709401709401708E-2</v>
      </c>
      <c r="AF316">
        <f t="shared" si="64"/>
        <v>1</v>
      </c>
      <c r="AG316" s="60">
        <f t="shared" si="65"/>
        <v>1</v>
      </c>
      <c r="AH316" s="72">
        <f t="shared" si="66"/>
        <v>1</v>
      </c>
      <c r="AI316" s="73">
        <f t="shared" si="67"/>
        <v>1.3888888888888888E-2</v>
      </c>
      <c r="AJ316" s="73">
        <f t="shared" si="68"/>
        <v>1.3888888888888888E-2</v>
      </c>
      <c r="AK316" s="73">
        <f t="shared" si="69"/>
        <v>2.6709401709401708E-2</v>
      </c>
    </row>
    <row r="317" spans="1:37" ht="24.9" customHeight="1" x14ac:dyDescent="0.25">
      <c r="A317" s="270" t="s">
        <v>375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121'!Q311</f>
        <v>2</v>
      </c>
      <c r="AE317" s="71">
        <f t="shared" si="63"/>
        <v>2.6709401709401708E-2</v>
      </c>
      <c r="AF317">
        <f t="shared" si="64"/>
        <v>1</v>
      </c>
      <c r="AG317" s="60">
        <f t="shared" si="65"/>
        <v>1</v>
      </c>
      <c r="AH317" s="72">
        <f t="shared" si="66"/>
        <v>1</v>
      </c>
      <c r="AI317" s="73">
        <f t="shared" si="67"/>
        <v>1.3888888888888888E-2</v>
      </c>
      <c r="AJ317" s="73">
        <f t="shared" si="68"/>
        <v>1.3888888888888888E-2</v>
      </c>
      <c r="AK317" s="73">
        <f t="shared" si="69"/>
        <v>2.6709401709401708E-2</v>
      </c>
    </row>
    <row r="318" spans="1:37" ht="24.9" customHeight="1" x14ac:dyDescent="0.25">
      <c r="A318" s="270" t="s">
        <v>376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121'!Q312</f>
        <v>2</v>
      </c>
      <c r="AE318" s="71">
        <f t="shared" si="63"/>
        <v>2.6709401709401708E-2</v>
      </c>
      <c r="AF318">
        <f t="shared" si="64"/>
        <v>1</v>
      </c>
      <c r="AG318" s="60">
        <f t="shared" si="65"/>
        <v>1</v>
      </c>
      <c r="AH318" s="72">
        <f t="shared" si="66"/>
        <v>1</v>
      </c>
      <c r="AI318" s="73">
        <f t="shared" si="67"/>
        <v>1.3888888888888888E-2</v>
      </c>
      <c r="AJ318" s="73">
        <f t="shared" si="68"/>
        <v>1.3888888888888888E-2</v>
      </c>
      <c r="AK318" s="73">
        <f t="shared" si="69"/>
        <v>2.6709401709401708E-2</v>
      </c>
    </row>
    <row r="319" spans="1:37" ht="24.9" customHeight="1" x14ac:dyDescent="0.25">
      <c r="A319" s="270" t="s">
        <v>377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121'!Q313</f>
        <v>2</v>
      </c>
      <c r="AE319" s="71">
        <f t="shared" si="63"/>
        <v>2.6709401709401708E-2</v>
      </c>
      <c r="AF319">
        <f t="shared" si="64"/>
        <v>1</v>
      </c>
      <c r="AG319" s="60">
        <f t="shared" si="65"/>
        <v>1</v>
      </c>
      <c r="AH319" s="72">
        <f t="shared" si="66"/>
        <v>1</v>
      </c>
      <c r="AI319" s="73">
        <f t="shared" si="67"/>
        <v>1.3888888888888888E-2</v>
      </c>
      <c r="AJ319" s="73">
        <f t="shared" si="68"/>
        <v>1.3888888888888888E-2</v>
      </c>
      <c r="AK319" s="73">
        <f t="shared" si="69"/>
        <v>2.6709401709401708E-2</v>
      </c>
    </row>
    <row r="320" spans="1:37" ht="24.9" customHeight="1" x14ac:dyDescent="0.25">
      <c r="A320" s="270" t="s">
        <v>378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121'!Q314</f>
        <v>2</v>
      </c>
      <c r="AE320" s="71">
        <f t="shared" si="63"/>
        <v>2.6709401709401708E-2</v>
      </c>
      <c r="AF320">
        <f t="shared" si="64"/>
        <v>1</v>
      </c>
      <c r="AG320" s="60">
        <f t="shared" si="65"/>
        <v>1</v>
      </c>
      <c r="AH320" s="72">
        <f t="shared" si="66"/>
        <v>1</v>
      </c>
      <c r="AI320" s="73">
        <f t="shared" si="67"/>
        <v>1.3888888888888888E-2</v>
      </c>
      <c r="AJ320" s="73">
        <f t="shared" si="68"/>
        <v>1.3888888888888888E-2</v>
      </c>
      <c r="AK320" s="73">
        <f t="shared" si="69"/>
        <v>2.6709401709401708E-2</v>
      </c>
    </row>
    <row r="321" spans="1:37" ht="24.9" customHeight="1" x14ac:dyDescent="0.25">
      <c r="A321" s="270" t="s">
        <v>379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121'!Q315</f>
        <v>2</v>
      </c>
      <c r="AE321" s="71">
        <f t="shared" si="63"/>
        <v>2.6709401709401708E-2</v>
      </c>
      <c r="AF321">
        <f t="shared" si="64"/>
        <v>1</v>
      </c>
      <c r="AG321" s="60">
        <f t="shared" si="65"/>
        <v>1</v>
      </c>
      <c r="AH321" s="72">
        <f t="shared" si="66"/>
        <v>1</v>
      </c>
      <c r="AI321" s="73">
        <f t="shared" si="67"/>
        <v>1.3888888888888888E-2</v>
      </c>
      <c r="AJ321" s="73">
        <f t="shared" si="68"/>
        <v>1.3888888888888888E-2</v>
      </c>
      <c r="AK321" s="73">
        <f t="shared" si="69"/>
        <v>2.6709401709401708E-2</v>
      </c>
    </row>
    <row r="322" spans="1:37" ht="24.9" customHeight="1" x14ac:dyDescent="0.25">
      <c r="A322" s="270" t="s">
        <v>380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121'!Q316</f>
        <v>2</v>
      </c>
      <c r="AE322" s="71">
        <f t="shared" si="63"/>
        <v>2.6709401709401708E-2</v>
      </c>
      <c r="AF322">
        <f t="shared" si="64"/>
        <v>1</v>
      </c>
      <c r="AG322" s="60">
        <f t="shared" si="65"/>
        <v>1</v>
      </c>
      <c r="AH322" s="72">
        <f t="shared" si="66"/>
        <v>1</v>
      </c>
      <c r="AI322" s="73">
        <f t="shared" si="67"/>
        <v>1.3888888888888888E-2</v>
      </c>
      <c r="AJ322" s="73">
        <f t="shared" si="68"/>
        <v>1.3888888888888888E-2</v>
      </c>
      <c r="AK322" s="73">
        <f t="shared" si="69"/>
        <v>2.6709401709401708E-2</v>
      </c>
    </row>
    <row r="323" spans="1:37" ht="24.9" customHeight="1" x14ac:dyDescent="0.25">
      <c r="A323" s="270" t="s">
        <v>381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121'!Q317</f>
        <v>2</v>
      </c>
      <c r="AE323" s="71">
        <f t="shared" si="63"/>
        <v>2.6709401709401708E-2</v>
      </c>
      <c r="AF323">
        <f t="shared" si="64"/>
        <v>1</v>
      </c>
      <c r="AG323" s="60">
        <f t="shared" si="65"/>
        <v>1</v>
      </c>
      <c r="AH323" s="72">
        <f t="shared" si="66"/>
        <v>1</v>
      </c>
      <c r="AI323" s="73">
        <f t="shared" si="67"/>
        <v>1.3888888888888888E-2</v>
      </c>
      <c r="AJ323" s="73">
        <f t="shared" si="68"/>
        <v>1.3888888888888888E-2</v>
      </c>
      <c r="AK323" s="73">
        <f t="shared" si="69"/>
        <v>2.6709401709401708E-2</v>
      </c>
    </row>
    <row r="324" spans="1:37" ht="24.9" customHeight="1" x14ac:dyDescent="0.25">
      <c r="A324" s="270" t="s">
        <v>382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121'!Q318</f>
        <v>2</v>
      </c>
      <c r="AE324" s="71">
        <f t="shared" ref="AE324:AE331" si="70">IF(AG324=1,AK324,AG324)</f>
        <v>2.6709401709401708E-2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2.6709401709401708E-2</v>
      </c>
    </row>
    <row r="325" spans="1:37" ht="24.9" customHeight="1" x14ac:dyDescent="0.25">
      <c r="A325" s="270" t="s">
        <v>383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121'!Q319</f>
        <v>2</v>
      </c>
      <c r="AE325" s="71">
        <f t="shared" si="70"/>
        <v>2.6709401709401708E-2</v>
      </c>
      <c r="AF325">
        <f t="shared" si="71"/>
        <v>1</v>
      </c>
      <c r="AG325" s="60">
        <f t="shared" si="72"/>
        <v>1</v>
      </c>
      <c r="AH325" s="72">
        <f t="shared" si="73"/>
        <v>1</v>
      </c>
      <c r="AI325" s="73">
        <f t="shared" si="74"/>
        <v>1.3888888888888888E-2</v>
      </c>
      <c r="AJ325" s="73">
        <f t="shared" si="75"/>
        <v>1.3888888888888888E-2</v>
      </c>
      <c r="AK325" s="73">
        <f t="shared" si="76"/>
        <v>2.6709401709401708E-2</v>
      </c>
    </row>
    <row r="326" spans="1:37" ht="24.9" customHeight="1" x14ac:dyDescent="0.25">
      <c r="A326" s="270" t="s">
        <v>384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121'!Q320</f>
        <v>2</v>
      </c>
      <c r="AE326" s="71">
        <f t="shared" si="70"/>
        <v>2.6709401709401708E-2</v>
      </c>
      <c r="AF326">
        <f t="shared" si="71"/>
        <v>1</v>
      </c>
      <c r="AG326" s="60">
        <f t="shared" si="72"/>
        <v>1</v>
      </c>
      <c r="AH326" s="72">
        <f t="shared" si="73"/>
        <v>1</v>
      </c>
      <c r="AI326" s="73">
        <f t="shared" si="74"/>
        <v>1.3888888888888888E-2</v>
      </c>
      <c r="AJ326" s="73">
        <f t="shared" si="75"/>
        <v>1.3888888888888888E-2</v>
      </c>
      <c r="AK326" s="73">
        <f t="shared" si="76"/>
        <v>2.6709401709401708E-2</v>
      </c>
    </row>
    <row r="327" spans="1:37" ht="24.9" customHeight="1" x14ac:dyDescent="0.25">
      <c r="A327" s="270" t="s">
        <v>385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121'!Q321</f>
        <v>2</v>
      </c>
      <c r="AE327" s="71">
        <f t="shared" si="70"/>
        <v>2.6709401709401708E-2</v>
      </c>
      <c r="AF327">
        <f t="shared" si="71"/>
        <v>1</v>
      </c>
      <c r="AG327" s="60">
        <f t="shared" si="72"/>
        <v>1</v>
      </c>
      <c r="AH327" s="72">
        <f t="shared" si="73"/>
        <v>1</v>
      </c>
      <c r="AI327" s="73">
        <f t="shared" si="74"/>
        <v>1.3888888888888888E-2</v>
      </c>
      <c r="AJ327" s="73">
        <f t="shared" si="75"/>
        <v>1.3888888888888888E-2</v>
      </c>
      <c r="AK327" s="73">
        <f t="shared" si="76"/>
        <v>2.6709401709401708E-2</v>
      </c>
    </row>
    <row r="328" spans="1:37" ht="24.9" customHeight="1" x14ac:dyDescent="0.25">
      <c r="A328" s="270" t="s">
        <v>386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121'!Q322</f>
        <v>2</v>
      </c>
      <c r="AE328" s="71">
        <f t="shared" si="70"/>
        <v>2.6709401709401708E-2</v>
      </c>
      <c r="AF328">
        <f t="shared" si="71"/>
        <v>1</v>
      </c>
      <c r="AG328" s="60">
        <f t="shared" si="72"/>
        <v>1</v>
      </c>
      <c r="AH328" s="72">
        <f t="shared" si="73"/>
        <v>1</v>
      </c>
      <c r="AI328" s="73">
        <f t="shared" si="74"/>
        <v>1.3888888888888888E-2</v>
      </c>
      <c r="AJ328" s="73">
        <f t="shared" si="75"/>
        <v>1.3888888888888888E-2</v>
      </c>
      <c r="AK328" s="73">
        <f t="shared" si="76"/>
        <v>2.6709401709401708E-2</v>
      </c>
    </row>
    <row r="329" spans="1:37" ht="24.9" customHeight="1" x14ac:dyDescent="0.25">
      <c r="A329" s="270" t="s">
        <v>387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121'!Q323</f>
        <v>2</v>
      </c>
      <c r="AE329" s="71">
        <f t="shared" si="70"/>
        <v>2.6709401709401708E-2</v>
      </c>
      <c r="AF329">
        <f t="shared" si="71"/>
        <v>1</v>
      </c>
      <c r="AG329" s="60">
        <f t="shared" si="72"/>
        <v>1</v>
      </c>
      <c r="AH329" s="72">
        <f t="shared" si="73"/>
        <v>1</v>
      </c>
      <c r="AI329" s="73">
        <f t="shared" si="74"/>
        <v>1.3888888888888888E-2</v>
      </c>
      <c r="AJ329" s="73">
        <f t="shared" si="75"/>
        <v>1.3888888888888888E-2</v>
      </c>
      <c r="AK329" s="73">
        <f t="shared" si="76"/>
        <v>2.6709401709401708E-2</v>
      </c>
    </row>
    <row r="330" spans="1:37" ht="24.9" customHeight="1" x14ac:dyDescent="0.25">
      <c r="A330" s="270" t="s">
        <v>388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121'!Q324</f>
        <v>2</v>
      </c>
      <c r="AE330" s="71">
        <f t="shared" si="70"/>
        <v>2.6709401709401708E-2</v>
      </c>
      <c r="AF330">
        <f t="shared" si="71"/>
        <v>1</v>
      </c>
      <c r="AG330" s="60">
        <f t="shared" si="72"/>
        <v>1</v>
      </c>
      <c r="AH330" s="72">
        <f t="shared" si="73"/>
        <v>1</v>
      </c>
      <c r="AI330" s="73">
        <f t="shared" si="74"/>
        <v>1.3888888888888888E-2</v>
      </c>
      <c r="AJ330" s="73">
        <f t="shared" si="75"/>
        <v>1.3888888888888888E-2</v>
      </c>
      <c r="AK330" s="73">
        <f t="shared" si="76"/>
        <v>2.6709401709401708E-2</v>
      </c>
    </row>
    <row r="331" spans="1:37" ht="24.9" customHeight="1" x14ac:dyDescent="0.25">
      <c r="A331" s="270" t="s">
        <v>389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121'!Q325</f>
        <v>2</v>
      </c>
      <c r="AE331" s="71">
        <f t="shared" si="70"/>
        <v>2.6709401709401708E-2</v>
      </c>
      <c r="AF331">
        <f t="shared" si="71"/>
        <v>1</v>
      </c>
      <c r="AG331" s="60">
        <f t="shared" si="72"/>
        <v>1</v>
      </c>
      <c r="AH331" s="72">
        <f t="shared" si="73"/>
        <v>1</v>
      </c>
      <c r="AI331" s="73">
        <f t="shared" si="74"/>
        <v>1.3888888888888888E-2</v>
      </c>
      <c r="AJ331" s="73">
        <f t="shared" si="75"/>
        <v>1.3888888888888888E-2</v>
      </c>
      <c r="AK331" s="73">
        <f t="shared" si="76"/>
        <v>2.6709401709401708E-2</v>
      </c>
    </row>
    <row r="332" spans="1:37" ht="24.9" customHeight="1" x14ac:dyDescent="0.25">
      <c r="A332" s="281" t="s">
        <v>1704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1.9230769230769202</v>
      </c>
      <c r="AF332" s="49"/>
      <c r="AG332" s="60">
        <f>SUM(AG260:AG331)</f>
        <v>72</v>
      </c>
      <c r="AH332" s="74"/>
      <c r="AI332" s="75"/>
      <c r="AJ332" s="75"/>
      <c r="AK332" s="75"/>
    </row>
    <row r="333" spans="1:37" ht="24.9" customHeight="1" x14ac:dyDescent="0.25">
      <c r="A333" s="282" t="s">
        <v>1705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99.999999999999844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195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186</v>
      </c>
      <c r="AE335" s="88" t="s">
        <v>8</v>
      </c>
      <c r="AF335" s="60" t="s">
        <v>1666</v>
      </c>
      <c r="AG335" s="60" t="s">
        <v>1667</v>
      </c>
      <c r="AH335" s="60" t="s">
        <v>1668</v>
      </c>
      <c r="AI335" s="70" t="s">
        <v>1669</v>
      </c>
      <c r="AJ335" s="60"/>
      <c r="AK335" s="70" t="s">
        <v>1670</v>
      </c>
    </row>
    <row r="336" spans="1:37" ht="24.9" customHeight="1" x14ac:dyDescent="0.25">
      <c r="A336" s="270" t="s">
        <v>390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121'!Q328</f>
        <v>2</v>
      </c>
      <c r="AE336" s="71">
        <f>IF(AG336=1,AK336,AG336)</f>
        <v>0.38461538461538464</v>
      </c>
      <c r="AF336">
        <f>AD336/2</f>
        <v>1</v>
      </c>
      <c r="AG336" s="60">
        <f>IF(AND(AF336&gt;=0,AF336&lt;=1),1,"No aplica")</f>
        <v>1</v>
      </c>
      <c r="AH336" s="72">
        <f>AD336/(AG336*2)</f>
        <v>1</v>
      </c>
      <c r="AI336" s="73">
        <f>IF(AG336=1,AG336/$AG$341,"No aplica")</f>
        <v>0.2</v>
      </c>
      <c r="AJ336" s="73">
        <f>AF336*AI336</f>
        <v>0.2</v>
      </c>
      <c r="AK336" s="73">
        <f>AJ336*$AE$23</f>
        <v>0.38461538461538464</v>
      </c>
    </row>
    <row r="337" spans="1:37" ht="24.9" customHeight="1" x14ac:dyDescent="0.25">
      <c r="A337" s="270" t="s">
        <v>391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121'!Q329</f>
        <v>2</v>
      </c>
      <c r="AE337" s="71">
        <f>IF(AG337=1,AK337,AG337)</f>
        <v>0.38461538461538464</v>
      </c>
      <c r="AF337">
        <f>AD337/2</f>
        <v>1</v>
      </c>
      <c r="AG337" s="60">
        <f>IF(AND(AF337&gt;=0,AF337&lt;=1),1,"No aplica")</f>
        <v>1</v>
      </c>
      <c r="AH337" s="72">
        <f>AD337/(AG337*2)</f>
        <v>1</v>
      </c>
      <c r="AI337" s="73">
        <f>IF(AG337=1,AG337/$AG$341,"No aplica")</f>
        <v>0.2</v>
      </c>
      <c r="AJ337" s="73">
        <f>AF337*AI337</f>
        <v>0.2</v>
      </c>
      <c r="AK337" s="73">
        <f>AJ337*$AE$23</f>
        <v>0.38461538461538464</v>
      </c>
    </row>
    <row r="338" spans="1:37" ht="24.9" customHeight="1" x14ac:dyDescent="0.25">
      <c r="A338" s="270" t="s">
        <v>392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121'!Q330</f>
        <v>2</v>
      </c>
      <c r="AE338" s="71">
        <f>IF(AG338=1,AK338,AG338)</f>
        <v>0.38461538461538464</v>
      </c>
      <c r="AF338">
        <f>AD338/2</f>
        <v>1</v>
      </c>
      <c r="AG338" s="60">
        <f>IF(AND(AF338&gt;=0,AF338&lt;=1),1,"No aplica")</f>
        <v>1</v>
      </c>
      <c r="AH338" s="72">
        <f>AD338/(AG338*2)</f>
        <v>1</v>
      </c>
      <c r="AI338" s="73">
        <f>IF(AG338=1,AG338/$AG$341,"No aplica")</f>
        <v>0.2</v>
      </c>
      <c r="AJ338" s="73">
        <f>AF338*AI338</f>
        <v>0.2</v>
      </c>
      <c r="AK338" s="73">
        <f>AJ338*$AE$23</f>
        <v>0.38461538461538464</v>
      </c>
    </row>
    <row r="339" spans="1:37" ht="24.9" customHeight="1" x14ac:dyDescent="0.25">
      <c r="A339" s="270" t="s">
        <v>393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121'!Q331</f>
        <v>2</v>
      </c>
      <c r="AE339" s="71">
        <f>IF(AG339=1,AK339,AG339)</f>
        <v>0.38461538461538464</v>
      </c>
      <c r="AF339">
        <f>AD339/2</f>
        <v>1</v>
      </c>
      <c r="AG339" s="60">
        <f>IF(AND(AF339&gt;=0,AF339&lt;=1),1,"No aplica")</f>
        <v>1</v>
      </c>
      <c r="AH339" s="72">
        <f>AD339/(AG339*2)</f>
        <v>1</v>
      </c>
      <c r="AI339" s="73">
        <f>IF(AG339=1,AG339/$AG$341,"No aplica")</f>
        <v>0.2</v>
      </c>
      <c r="AJ339" s="73">
        <f>AF339*AI339</f>
        <v>0.2</v>
      </c>
      <c r="AK339" s="73">
        <f>AJ339*$AE$23</f>
        <v>0.38461538461538464</v>
      </c>
    </row>
    <row r="340" spans="1:37" ht="24.9" customHeight="1" x14ac:dyDescent="0.25">
      <c r="A340" s="270" t="s">
        <v>394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121'!Q332</f>
        <v>2</v>
      </c>
      <c r="AE340" s="71">
        <f>IF(AG340=1,AK340,AG340)</f>
        <v>0.38461538461538464</v>
      </c>
      <c r="AF340">
        <f>AD340/2</f>
        <v>1</v>
      </c>
      <c r="AG340" s="60">
        <f>IF(AND(AF340&gt;=0,AF340&lt;=1),1,"No aplica")</f>
        <v>1</v>
      </c>
      <c r="AH340" s="72">
        <f>AD340/(AG340*2)</f>
        <v>1</v>
      </c>
      <c r="AI340" s="73">
        <f>IF(AG340=1,AG340/$AG$341,"No aplica")</f>
        <v>0.2</v>
      </c>
      <c r="AJ340" s="73">
        <f>AF340*AI340</f>
        <v>0.2</v>
      </c>
      <c r="AK340" s="73">
        <f>AJ340*$AE$23</f>
        <v>0.38461538461538464</v>
      </c>
    </row>
    <row r="341" spans="1:37" ht="24.9" customHeight="1" x14ac:dyDescent="0.25">
      <c r="A341" s="281" t="s">
        <v>1706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1.9230769230769231</v>
      </c>
      <c r="AF341" s="49"/>
      <c r="AG341" s="60">
        <f>SUM(AG336:AG340)</f>
        <v>5</v>
      </c>
      <c r="AH341" s="74"/>
      <c r="AI341" s="75"/>
      <c r="AJ341" s="75"/>
      <c r="AK341" s="75"/>
    </row>
    <row r="342" spans="1:37" ht="24.9" customHeight="1" x14ac:dyDescent="0.25">
      <c r="A342" s="282" t="s">
        <v>1707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395</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8</v>
      </c>
      <c r="AF348" s="60" t="s">
        <v>1666</v>
      </c>
      <c r="AG348" s="60" t="s">
        <v>1667</v>
      </c>
      <c r="AH348" s="60" t="s">
        <v>1668</v>
      </c>
      <c r="AI348" s="70" t="s">
        <v>1669</v>
      </c>
      <c r="AJ348" s="60"/>
      <c r="AK348" s="70" t="s">
        <v>1670</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121'!Q341</f>
        <v>2</v>
      </c>
      <c r="AE349" s="71">
        <f t="shared" ref="AE349:AE375" si="77">IF(AG349=1,AK349,AG349)</f>
        <v>7.1225071225071226E-2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7.1225071225071226E-2</v>
      </c>
    </row>
    <row r="350" spans="1:37" ht="24.9" customHeight="1" x14ac:dyDescent="0.25">
      <c r="A350" s="270" t="s">
        <v>319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121'!Q342</f>
        <v>2</v>
      </c>
      <c r="AE350" s="71">
        <f t="shared" si="77"/>
        <v>7.1225071225071226E-2</v>
      </c>
      <c r="AF350">
        <f t="shared" si="78"/>
        <v>1</v>
      </c>
      <c r="AG350" s="60">
        <f t="shared" si="79"/>
        <v>1</v>
      </c>
      <c r="AH350" s="72">
        <f t="shared" si="80"/>
        <v>1</v>
      </c>
      <c r="AI350" s="73">
        <f t="shared" si="81"/>
        <v>3.7037037037037035E-2</v>
      </c>
      <c r="AJ350" s="73">
        <f t="shared" si="82"/>
        <v>3.7037037037037035E-2</v>
      </c>
      <c r="AK350" s="73">
        <f t="shared" si="83"/>
        <v>7.1225071225071226E-2</v>
      </c>
    </row>
    <row r="351" spans="1:37" ht="24.9" customHeight="1" x14ac:dyDescent="0.25">
      <c r="A351" s="270" t="s">
        <v>396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121'!Q343</f>
        <v>2</v>
      </c>
      <c r="AE351" s="71">
        <f t="shared" si="77"/>
        <v>7.1225071225071226E-2</v>
      </c>
      <c r="AF351">
        <f t="shared" si="78"/>
        <v>1</v>
      </c>
      <c r="AG351" s="60">
        <f t="shared" si="79"/>
        <v>1</v>
      </c>
      <c r="AH351" s="72">
        <f t="shared" si="80"/>
        <v>1</v>
      </c>
      <c r="AI351" s="73">
        <f t="shared" si="81"/>
        <v>3.7037037037037035E-2</v>
      </c>
      <c r="AJ351" s="73">
        <f t="shared" si="82"/>
        <v>3.7037037037037035E-2</v>
      </c>
      <c r="AK351" s="73">
        <f t="shared" si="83"/>
        <v>7.1225071225071226E-2</v>
      </c>
    </row>
    <row r="352" spans="1:37" ht="24.9" customHeight="1" x14ac:dyDescent="0.25">
      <c r="A352" s="270" t="s">
        <v>397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121'!Q344</f>
        <v>2</v>
      </c>
      <c r="AE352" s="71">
        <f t="shared" si="77"/>
        <v>7.1225071225071226E-2</v>
      </c>
      <c r="AF352">
        <f t="shared" si="78"/>
        <v>1</v>
      </c>
      <c r="AG352" s="60">
        <f t="shared" si="79"/>
        <v>1</v>
      </c>
      <c r="AH352" s="72">
        <f t="shared" si="80"/>
        <v>1</v>
      </c>
      <c r="AI352" s="73">
        <f t="shared" si="81"/>
        <v>3.7037037037037035E-2</v>
      </c>
      <c r="AJ352" s="73">
        <f t="shared" si="82"/>
        <v>3.7037037037037035E-2</v>
      </c>
      <c r="AK352" s="73">
        <f t="shared" si="83"/>
        <v>7.1225071225071226E-2</v>
      </c>
    </row>
    <row r="353" spans="1:37" ht="24.9" customHeight="1" x14ac:dyDescent="0.25">
      <c r="A353" s="270" t="s">
        <v>398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121'!Q345</f>
        <v>2</v>
      </c>
      <c r="AE353" s="71">
        <f t="shared" si="77"/>
        <v>7.1225071225071226E-2</v>
      </c>
      <c r="AF353">
        <f t="shared" si="78"/>
        <v>1</v>
      </c>
      <c r="AG353" s="60">
        <f t="shared" si="79"/>
        <v>1</v>
      </c>
      <c r="AH353" s="72">
        <f t="shared" si="80"/>
        <v>1</v>
      </c>
      <c r="AI353" s="73">
        <f t="shared" si="81"/>
        <v>3.7037037037037035E-2</v>
      </c>
      <c r="AJ353" s="73">
        <f t="shared" si="82"/>
        <v>3.7037037037037035E-2</v>
      </c>
      <c r="AK353" s="73">
        <f t="shared" si="83"/>
        <v>7.1225071225071226E-2</v>
      </c>
    </row>
    <row r="354" spans="1:37" ht="24.9" customHeight="1" x14ac:dyDescent="0.25">
      <c r="A354" s="270" t="s">
        <v>399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121'!Q346</f>
        <v>2</v>
      </c>
      <c r="AE354" s="71">
        <f t="shared" si="77"/>
        <v>7.1225071225071226E-2</v>
      </c>
      <c r="AF354">
        <f t="shared" si="78"/>
        <v>1</v>
      </c>
      <c r="AG354" s="60">
        <f t="shared" si="79"/>
        <v>1</v>
      </c>
      <c r="AH354" s="72">
        <f t="shared" si="80"/>
        <v>1</v>
      </c>
      <c r="AI354" s="73">
        <f t="shared" si="81"/>
        <v>3.7037037037037035E-2</v>
      </c>
      <c r="AJ354" s="73">
        <f t="shared" si="82"/>
        <v>3.7037037037037035E-2</v>
      </c>
      <c r="AK354" s="73">
        <f t="shared" si="83"/>
        <v>7.1225071225071226E-2</v>
      </c>
    </row>
    <row r="355" spans="1:37" ht="24.9" customHeight="1" x14ac:dyDescent="0.25">
      <c r="A355" s="270" t="s">
        <v>400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121'!Q347</f>
        <v>2</v>
      </c>
      <c r="AE355" s="71">
        <f t="shared" si="77"/>
        <v>7.1225071225071226E-2</v>
      </c>
      <c r="AF355">
        <f t="shared" si="78"/>
        <v>1</v>
      </c>
      <c r="AG355" s="60">
        <f t="shared" si="79"/>
        <v>1</v>
      </c>
      <c r="AH355" s="72">
        <f t="shared" si="80"/>
        <v>1</v>
      </c>
      <c r="AI355" s="73">
        <f t="shared" si="81"/>
        <v>3.7037037037037035E-2</v>
      </c>
      <c r="AJ355" s="73">
        <f t="shared" si="82"/>
        <v>3.7037037037037035E-2</v>
      </c>
      <c r="AK355" s="73">
        <f t="shared" si="83"/>
        <v>7.1225071225071226E-2</v>
      </c>
    </row>
    <row r="356" spans="1:37" ht="24.9" customHeight="1" x14ac:dyDescent="0.25">
      <c r="A356" s="270" t="s">
        <v>401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121'!Q348</f>
        <v>2</v>
      </c>
      <c r="AE356" s="71">
        <f t="shared" si="77"/>
        <v>7.1225071225071226E-2</v>
      </c>
      <c r="AF356">
        <f t="shared" si="78"/>
        <v>1</v>
      </c>
      <c r="AG356" s="60">
        <f t="shared" si="79"/>
        <v>1</v>
      </c>
      <c r="AH356" s="72">
        <f t="shared" si="80"/>
        <v>1</v>
      </c>
      <c r="AI356" s="73">
        <f t="shared" si="81"/>
        <v>3.7037037037037035E-2</v>
      </c>
      <c r="AJ356" s="73">
        <f t="shared" si="82"/>
        <v>3.7037037037037035E-2</v>
      </c>
      <c r="AK356" s="73">
        <f t="shared" si="83"/>
        <v>7.1225071225071226E-2</v>
      </c>
    </row>
    <row r="357" spans="1:37" ht="24.9" customHeight="1" x14ac:dyDescent="0.25">
      <c r="A357" s="270" t="s">
        <v>402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121'!Q349</f>
        <v>2</v>
      </c>
      <c r="AE357" s="71">
        <f t="shared" si="77"/>
        <v>7.1225071225071226E-2</v>
      </c>
      <c r="AF357">
        <f t="shared" si="78"/>
        <v>1</v>
      </c>
      <c r="AG357" s="60">
        <f t="shared" si="79"/>
        <v>1</v>
      </c>
      <c r="AH357" s="72">
        <f t="shared" si="80"/>
        <v>1</v>
      </c>
      <c r="AI357" s="73">
        <f t="shared" si="81"/>
        <v>3.7037037037037035E-2</v>
      </c>
      <c r="AJ357" s="73">
        <f t="shared" si="82"/>
        <v>3.7037037037037035E-2</v>
      </c>
      <c r="AK357" s="73">
        <f t="shared" si="83"/>
        <v>7.1225071225071226E-2</v>
      </c>
    </row>
    <row r="358" spans="1:37" ht="24.9" customHeight="1" x14ac:dyDescent="0.25">
      <c r="A358" s="270" t="s">
        <v>403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121'!Q350</f>
        <v>2</v>
      </c>
      <c r="AE358" s="71">
        <f t="shared" si="77"/>
        <v>7.1225071225071226E-2</v>
      </c>
      <c r="AF358">
        <f t="shared" si="78"/>
        <v>1</v>
      </c>
      <c r="AG358" s="60">
        <f t="shared" si="79"/>
        <v>1</v>
      </c>
      <c r="AH358" s="72">
        <f t="shared" si="80"/>
        <v>1</v>
      </c>
      <c r="AI358" s="73">
        <f t="shared" si="81"/>
        <v>3.7037037037037035E-2</v>
      </c>
      <c r="AJ358" s="73">
        <f t="shared" si="82"/>
        <v>3.7037037037037035E-2</v>
      </c>
      <c r="AK358" s="73">
        <f t="shared" si="83"/>
        <v>7.1225071225071226E-2</v>
      </c>
    </row>
    <row r="359" spans="1:37" ht="24.9" customHeight="1" x14ac:dyDescent="0.25">
      <c r="A359" s="270" t="s">
        <v>404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121'!Q351</f>
        <v>2</v>
      </c>
      <c r="AE359" s="71">
        <f t="shared" si="77"/>
        <v>7.1225071225071226E-2</v>
      </c>
      <c r="AF359">
        <f t="shared" si="78"/>
        <v>1</v>
      </c>
      <c r="AG359" s="60">
        <f t="shared" si="79"/>
        <v>1</v>
      </c>
      <c r="AH359" s="72">
        <f t="shared" si="80"/>
        <v>1</v>
      </c>
      <c r="AI359" s="73">
        <f t="shared" si="81"/>
        <v>3.7037037037037035E-2</v>
      </c>
      <c r="AJ359" s="73">
        <f t="shared" si="82"/>
        <v>3.7037037037037035E-2</v>
      </c>
      <c r="AK359" s="73">
        <f t="shared" si="83"/>
        <v>7.1225071225071226E-2</v>
      </c>
    </row>
    <row r="360" spans="1:37" ht="24.9" customHeight="1" x14ac:dyDescent="0.25">
      <c r="A360" s="270" t="s">
        <v>405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121'!Q352</f>
        <v>2</v>
      </c>
      <c r="AE360" s="71">
        <f t="shared" si="77"/>
        <v>7.1225071225071226E-2</v>
      </c>
      <c r="AF360">
        <f t="shared" si="78"/>
        <v>1</v>
      </c>
      <c r="AG360" s="60">
        <f t="shared" si="79"/>
        <v>1</v>
      </c>
      <c r="AH360" s="72">
        <f t="shared" si="80"/>
        <v>1</v>
      </c>
      <c r="AI360" s="73">
        <f t="shared" si="81"/>
        <v>3.7037037037037035E-2</v>
      </c>
      <c r="AJ360" s="73">
        <f t="shared" si="82"/>
        <v>3.7037037037037035E-2</v>
      </c>
      <c r="AK360" s="73">
        <f t="shared" si="83"/>
        <v>7.1225071225071226E-2</v>
      </c>
    </row>
    <row r="361" spans="1:37" ht="24.9" customHeight="1" x14ac:dyDescent="0.25">
      <c r="A361" s="270" t="s">
        <v>406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121'!Q353</f>
        <v>2</v>
      </c>
      <c r="AE361" s="71">
        <f t="shared" si="77"/>
        <v>7.1225071225071226E-2</v>
      </c>
      <c r="AF361">
        <f t="shared" si="78"/>
        <v>1</v>
      </c>
      <c r="AG361" s="60">
        <f t="shared" si="79"/>
        <v>1</v>
      </c>
      <c r="AH361" s="72">
        <f t="shared" si="80"/>
        <v>1</v>
      </c>
      <c r="AI361" s="73">
        <f t="shared" si="81"/>
        <v>3.7037037037037035E-2</v>
      </c>
      <c r="AJ361" s="73">
        <f t="shared" si="82"/>
        <v>3.7037037037037035E-2</v>
      </c>
      <c r="AK361" s="73">
        <f t="shared" si="83"/>
        <v>7.1225071225071226E-2</v>
      </c>
    </row>
    <row r="362" spans="1:37" ht="24.9" customHeight="1" x14ac:dyDescent="0.25">
      <c r="A362" s="270" t="s">
        <v>407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121'!Q354</f>
        <v>2</v>
      </c>
      <c r="AE362" s="71">
        <f t="shared" si="77"/>
        <v>7.1225071225071226E-2</v>
      </c>
      <c r="AF362">
        <f t="shared" si="78"/>
        <v>1</v>
      </c>
      <c r="AG362" s="60">
        <f t="shared" si="79"/>
        <v>1</v>
      </c>
      <c r="AH362" s="72">
        <f t="shared" si="80"/>
        <v>1</v>
      </c>
      <c r="AI362" s="73">
        <f t="shared" si="81"/>
        <v>3.7037037037037035E-2</v>
      </c>
      <c r="AJ362" s="73">
        <f t="shared" si="82"/>
        <v>3.7037037037037035E-2</v>
      </c>
      <c r="AK362" s="73">
        <f t="shared" si="83"/>
        <v>7.1225071225071226E-2</v>
      </c>
    </row>
    <row r="363" spans="1:37" ht="24.9" customHeight="1" x14ac:dyDescent="0.25">
      <c r="A363" s="270" t="s">
        <v>408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121'!Q355</f>
        <v>2</v>
      </c>
      <c r="AE363" s="71">
        <f t="shared" si="77"/>
        <v>7.1225071225071226E-2</v>
      </c>
      <c r="AF363">
        <f t="shared" si="78"/>
        <v>1</v>
      </c>
      <c r="AG363" s="60">
        <f t="shared" si="79"/>
        <v>1</v>
      </c>
      <c r="AH363" s="72">
        <f t="shared" si="80"/>
        <v>1</v>
      </c>
      <c r="AI363" s="73">
        <f t="shared" si="81"/>
        <v>3.7037037037037035E-2</v>
      </c>
      <c r="AJ363" s="73">
        <f t="shared" si="82"/>
        <v>3.7037037037037035E-2</v>
      </c>
      <c r="AK363" s="73">
        <f t="shared" si="83"/>
        <v>7.1225071225071226E-2</v>
      </c>
    </row>
    <row r="364" spans="1:37" ht="24.9" customHeight="1" x14ac:dyDescent="0.25">
      <c r="A364" s="270" t="s">
        <v>409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121'!Q356</f>
        <v>2</v>
      </c>
      <c r="AE364" s="71">
        <f t="shared" si="77"/>
        <v>7.1225071225071226E-2</v>
      </c>
      <c r="AF364">
        <f t="shared" si="78"/>
        <v>1</v>
      </c>
      <c r="AG364" s="60">
        <f t="shared" si="79"/>
        <v>1</v>
      </c>
      <c r="AH364" s="72">
        <f t="shared" si="80"/>
        <v>1</v>
      </c>
      <c r="AI364" s="73">
        <f t="shared" si="81"/>
        <v>3.7037037037037035E-2</v>
      </c>
      <c r="AJ364" s="73">
        <f t="shared" si="82"/>
        <v>3.7037037037037035E-2</v>
      </c>
      <c r="AK364" s="73">
        <f t="shared" si="83"/>
        <v>7.1225071225071226E-2</v>
      </c>
    </row>
    <row r="365" spans="1:37" ht="24.9" customHeight="1" x14ac:dyDescent="0.25">
      <c r="A365" s="270" t="s">
        <v>410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121'!Q357</f>
        <v>2</v>
      </c>
      <c r="AE365" s="71">
        <f t="shared" si="77"/>
        <v>7.1225071225071226E-2</v>
      </c>
      <c r="AF365">
        <f t="shared" si="78"/>
        <v>1</v>
      </c>
      <c r="AG365" s="60">
        <f t="shared" si="79"/>
        <v>1</v>
      </c>
      <c r="AH365" s="72">
        <f t="shared" si="80"/>
        <v>1</v>
      </c>
      <c r="AI365" s="73">
        <f t="shared" si="81"/>
        <v>3.7037037037037035E-2</v>
      </c>
      <c r="AJ365" s="73">
        <f t="shared" si="82"/>
        <v>3.7037037037037035E-2</v>
      </c>
      <c r="AK365" s="73">
        <f t="shared" si="83"/>
        <v>7.1225071225071226E-2</v>
      </c>
    </row>
    <row r="366" spans="1:37" ht="24.9" customHeight="1" x14ac:dyDescent="0.25">
      <c r="A366" s="270" t="s">
        <v>411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121'!Q358</f>
        <v>2</v>
      </c>
      <c r="AE366" s="71">
        <f t="shared" si="77"/>
        <v>7.1225071225071226E-2</v>
      </c>
      <c r="AF366">
        <f t="shared" si="78"/>
        <v>1</v>
      </c>
      <c r="AG366" s="60">
        <f t="shared" si="79"/>
        <v>1</v>
      </c>
      <c r="AH366" s="72">
        <f t="shared" si="80"/>
        <v>1</v>
      </c>
      <c r="AI366" s="73">
        <f t="shared" si="81"/>
        <v>3.7037037037037035E-2</v>
      </c>
      <c r="AJ366" s="73">
        <f t="shared" si="82"/>
        <v>3.7037037037037035E-2</v>
      </c>
      <c r="AK366" s="73">
        <f t="shared" si="83"/>
        <v>7.1225071225071226E-2</v>
      </c>
    </row>
    <row r="367" spans="1:37" ht="24.9" customHeight="1" x14ac:dyDescent="0.25">
      <c r="A367" s="270" t="s">
        <v>412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121'!Q359</f>
        <v>2</v>
      </c>
      <c r="AE367" s="71">
        <f t="shared" si="77"/>
        <v>7.1225071225071226E-2</v>
      </c>
      <c r="AF367">
        <f t="shared" si="78"/>
        <v>1</v>
      </c>
      <c r="AG367" s="60">
        <f t="shared" si="79"/>
        <v>1</v>
      </c>
      <c r="AH367" s="72">
        <f t="shared" si="80"/>
        <v>1</v>
      </c>
      <c r="AI367" s="73">
        <f t="shared" si="81"/>
        <v>3.7037037037037035E-2</v>
      </c>
      <c r="AJ367" s="73">
        <f t="shared" si="82"/>
        <v>3.7037037037037035E-2</v>
      </c>
      <c r="AK367" s="73">
        <f t="shared" si="83"/>
        <v>7.1225071225071226E-2</v>
      </c>
    </row>
    <row r="368" spans="1:37" ht="24.9" customHeight="1" x14ac:dyDescent="0.25">
      <c r="A368" s="270" t="s">
        <v>413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121'!Q360</f>
        <v>2</v>
      </c>
      <c r="AE368" s="71">
        <f t="shared" si="77"/>
        <v>7.1225071225071226E-2</v>
      </c>
      <c r="AF368">
        <f t="shared" si="78"/>
        <v>1</v>
      </c>
      <c r="AG368" s="60">
        <f t="shared" si="79"/>
        <v>1</v>
      </c>
      <c r="AH368" s="72">
        <f t="shared" si="80"/>
        <v>1</v>
      </c>
      <c r="AI368" s="73">
        <f t="shared" si="81"/>
        <v>3.7037037037037035E-2</v>
      </c>
      <c r="AJ368" s="73">
        <f t="shared" si="82"/>
        <v>3.7037037037037035E-2</v>
      </c>
      <c r="AK368" s="73">
        <f t="shared" si="83"/>
        <v>7.1225071225071226E-2</v>
      </c>
    </row>
    <row r="369" spans="1:37" ht="24.9" customHeight="1" x14ac:dyDescent="0.25">
      <c r="A369" s="270" t="s">
        <v>414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121'!Q361</f>
        <v>2</v>
      </c>
      <c r="AE369" s="71">
        <f t="shared" si="77"/>
        <v>7.1225071225071226E-2</v>
      </c>
      <c r="AF369">
        <f t="shared" si="78"/>
        <v>1</v>
      </c>
      <c r="AG369" s="60">
        <f t="shared" si="79"/>
        <v>1</v>
      </c>
      <c r="AH369" s="72">
        <f t="shared" si="80"/>
        <v>1</v>
      </c>
      <c r="AI369" s="73">
        <f t="shared" si="81"/>
        <v>3.7037037037037035E-2</v>
      </c>
      <c r="AJ369" s="73">
        <f t="shared" si="82"/>
        <v>3.7037037037037035E-2</v>
      </c>
      <c r="AK369" s="73">
        <f t="shared" si="83"/>
        <v>7.1225071225071226E-2</v>
      </c>
    </row>
    <row r="370" spans="1:37" ht="24.9" customHeight="1" x14ac:dyDescent="0.25">
      <c r="A370" s="270" t="s">
        <v>415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121'!Q362</f>
        <v>2</v>
      </c>
      <c r="AE370" s="71">
        <f t="shared" si="77"/>
        <v>7.1225071225071226E-2</v>
      </c>
      <c r="AF370">
        <f t="shared" si="78"/>
        <v>1</v>
      </c>
      <c r="AG370" s="60">
        <f t="shared" si="79"/>
        <v>1</v>
      </c>
      <c r="AH370" s="72">
        <f t="shared" si="80"/>
        <v>1</v>
      </c>
      <c r="AI370" s="73">
        <f t="shared" si="81"/>
        <v>3.7037037037037035E-2</v>
      </c>
      <c r="AJ370" s="73">
        <f t="shared" si="82"/>
        <v>3.7037037037037035E-2</v>
      </c>
      <c r="AK370" s="73">
        <f t="shared" si="83"/>
        <v>7.1225071225071226E-2</v>
      </c>
    </row>
    <row r="371" spans="1:37" ht="24.9" customHeight="1" x14ac:dyDescent="0.25">
      <c r="A371" s="270" t="s">
        <v>416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121'!Q363</f>
        <v>2</v>
      </c>
      <c r="AE371" s="71">
        <f t="shared" si="77"/>
        <v>7.1225071225071226E-2</v>
      </c>
      <c r="AF371">
        <f t="shared" si="78"/>
        <v>1</v>
      </c>
      <c r="AG371" s="60">
        <f t="shared" si="79"/>
        <v>1</v>
      </c>
      <c r="AH371" s="72">
        <f t="shared" si="80"/>
        <v>1</v>
      </c>
      <c r="AI371" s="73">
        <f t="shared" si="81"/>
        <v>3.7037037037037035E-2</v>
      </c>
      <c r="AJ371" s="73">
        <f t="shared" si="82"/>
        <v>3.7037037037037035E-2</v>
      </c>
      <c r="AK371" s="73">
        <f t="shared" si="83"/>
        <v>7.1225071225071226E-2</v>
      </c>
    </row>
    <row r="372" spans="1:37" ht="24.9" customHeight="1" x14ac:dyDescent="0.25">
      <c r="A372" s="270" t="s">
        <v>417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121'!Q364</f>
        <v>2</v>
      </c>
      <c r="AE372" s="71">
        <f t="shared" si="77"/>
        <v>7.1225071225071226E-2</v>
      </c>
      <c r="AF372">
        <f t="shared" si="78"/>
        <v>1</v>
      </c>
      <c r="AG372" s="60">
        <f t="shared" si="79"/>
        <v>1</v>
      </c>
      <c r="AH372" s="72">
        <f t="shared" si="80"/>
        <v>1</v>
      </c>
      <c r="AI372" s="73">
        <f t="shared" si="81"/>
        <v>3.7037037037037035E-2</v>
      </c>
      <c r="AJ372" s="73">
        <f t="shared" si="82"/>
        <v>3.7037037037037035E-2</v>
      </c>
      <c r="AK372" s="73">
        <f t="shared" si="83"/>
        <v>7.1225071225071226E-2</v>
      </c>
    </row>
    <row r="373" spans="1:37" ht="24.9" customHeight="1" x14ac:dyDescent="0.25">
      <c r="A373" s="270" t="s">
        <v>418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121'!Q365</f>
        <v>2</v>
      </c>
      <c r="AE373" s="71">
        <f t="shared" si="77"/>
        <v>7.1225071225071226E-2</v>
      </c>
      <c r="AF373">
        <f t="shared" si="78"/>
        <v>1</v>
      </c>
      <c r="AG373" s="60">
        <f t="shared" si="79"/>
        <v>1</v>
      </c>
      <c r="AH373" s="72">
        <f t="shared" si="80"/>
        <v>1</v>
      </c>
      <c r="AI373" s="73">
        <f t="shared" si="81"/>
        <v>3.7037037037037035E-2</v>
      </c>
      <c r="AJ373" s="73">
        <f t="shared" si="82"/>
        <v>3.7037037037037035E-2</v>
      </c>
      <c r="AK373" s="73">
        <f t="shared" si="83"/>
        <v>7.1225071225071226E-2</v>
      </c>
    </row>
    <row r="374" spans="1:37" ht="24.9" customHeight="1" x14ac:dyDescent="0.25">
      <c r="A374" s="270" t="s">
        <v>419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121'!Q366</f>
        <v>2</v>
      </c>
      <c r="AE374" s="71">
        <f t="shared" si="77"/>
        <v>7.1225071225071226E-2</v>
      </c>
      <c r="AF374">
        <f t="shared" si="78"/>
        <v>1</v>
      </c>
      <c r="AG374" s="60">
        <f t="shared" si="79"/>
        <v>1</v>
      </c>
      <c r="AH374" s="72">
        <f t="shared" si="80"/>
        <v>1</v>
      </c>
      <c r="AI374" s="73">
        <f t="shared" si="81"/>
        <v>3.7037037037037035E-2</v>
      </c>
      <c r="AJ374" s="73">
        <f t="shared" si="82"/>
        <v>3.7037037037037035E-2</v>
      </c>
      <c r="AK374" s="73">
        <f t="shared" si="83"/>
        <v>7.1225071225071226E-2</v>
      </c>
    </row>
    <row r="375" spans="1:37" ht="24.9" customHeight="1" x14ac:dyDescent="0.25">
      <c r="A375" s="270" t="s">
        <v>420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121'!Q367</f>
        <v>2</v>
      </c>
      <c r="AE375" s="71">
        <f t="shared" si="77"/>
        <v>7.1225071225071226E-2</v>
      </c>
      <c r="AF375">
        <f t="shared" si="78"/>
        <v>1</v>
      </c>
      <c r="AG375" s="60">
        <f t="shared" si="79"/>
        <v>1</v>
      </c>
      <c r="AH375" s="72">
        <f t="shared" si="80"/>
        <v>1</v>
      </c>
      <c r="AI375" s="73">
        <f t="shared" si="81"/>
        <v>3.7037037037037035E-2</v>
      </c>
      <c r="AJ375" s="73">
        <f t="shared" si="82"/>
        <v>3.7037037037037035E-2</v>
      </c>
      <c r="AK375" s="73">
        <f t="shared" si="83"/>
        <v>7.1225071225071226E-2</v>
      </c>
    </row>
    <row r="376" spans="1:37" ht="24.9" customHeight="1" x14ac:dyDescent="0.25">
      <c r="A376" s="281" t="s">
        <v>1708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1.9230769230769238</v>
      </c>
      <c r="AF376" s="49"/>
      <c r="AG376" s="60">
        <f>SUM(AG349:AG375)</f>
        <v>27</v>
      </c>
      <c r="AH376" s="74"/>
      <c r="AI376" s="75"/>
      <c r="AJ376" s="75"/>
      <c r="AK376" s="75"/>
    </row>
    <row r="377" spans="1:37" ht="24.9" customHeight="1" x14ac:dyDescent="0.25">
      <c r="A377" s="282" t="s">
        <v>1709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195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186</v>
      </c>
      <c r="AE379" s="88" t="s">
        <v>8</v>
      </c>
      <c r="AF379" s="60" t="s">
        <v>1666</v>
      </c>
      <c r="AG379" s="60" t="s">
        <v>1667</v>
      </c>
      <c r="AH379" s="60" t="s">
        <v>1668</v>
      </c>
      <c r="AI379" s="70" t="s">
        <v>1669</v>
      </c>
      <c r="AJ379" s="60"/>
      <c r="AK379" s="70" t="s">
        <v>1670</v>
      </c>
    </row>
    <row r="380" spans="1:37" ht="24.9" customHeight="1" x14ac:dyDescent="0.25">
      <c r="A380" s="270" t="s">
        <v>421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121'!Q370</f>
        <v>2</v>
      </c>
      <c r="AE380" s="71">
        <f>IF(AG380=1,AK380,AG380)</f>
        <v>0.38461538461538464</v>
      </c>
      <c r="AF380">
        <f>AD380/2</f>
        <v>1</v>
      </c>
      <c r="AG380" s="60">
        <f>IF(AND(AF380&gt;=0,AF380&lt;=1),1,"No aplica")</f>
        <v>1</v>
      </c>
      <c r="AH380" s="72">
        <f>AD380/(AG380*2)</f>
        <v>1</v>
      </c>
      <c r="AI380" s="73">
        <f>IF(AG380=1,AG380/$AG$385,"No aplica")</f>
        <v>0.2</v>
      </c>
      <c r="AJ380" s="73">
        <f>AF380*AI380</f>
        <v>0.2</v>
      </c>
      <c r="AK380" s="73">
        <f>AJ380*$AE$23</f>
        <v>0.38461538461538464</v>
      </c>
    </row>
    <row r="381" spans="1:37" ht="24.9" customHeight="1" x14ac:dyDescent="0.25">
      <c r="A381" s="270" t="s">
        <v>422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121'!Q371</f>
        <v>2</v>
      </c>
      <c r="AE381" s="71">
        <f>IF(AG381=1,AK381,AG381)</f>
        <v>0.38461538461538464</v>
      </c>
      <c r="AF381">
        <f>AD381/2</f>
        <v>1</v>
      </c>
      <c r="AG381" s="60">
        <f>IF(AND(AF381&gt;=0,AF381&lt;=1),1,"No aplica")</f>
        <v>1</v>
      </c>
      <c r="AH381" s="72">
        <f>AD381/(AG381*2)</f>
        <v>1</v>
      </c>
      <c r="AI381" s="73">
        <f>IF(AG381=1,AG381/$AG$385,"No aplica")</f>
        <v>0.2</v>
      </c>
      <c r="AJ381" s="73">
        <f>AF381*AI381</f>
        <v>0.2</v>
      </c>
      <c r="AK381" s="73">
        <f>AJ381*$AE$23</f>
        <v>0.38461538461538464</v>
      </c>
    </row>
    <row r="382" spans="1:37" ht="24.9" customHeight="1" x14ac:dyDescent="0.25">
      <c r="A382" s="270" t="s">
        <v>423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121'!Q372</f>
        <v>2</v>
      </c>
      <c r="AE382" s="71">
        <f>IF(AG382=1,AK382,AG382)</f>
        <v>0.38461538461538464</v>
      </c>
      <c r="AF382">
        <f>AD382/2</f>
        <v>1</v>
      </c>
      <c r="AG382" s="60">
        <f>IF(AND(AF382&gt;=0,AF382&lt;=1),1,"No aplica")</f>
        <v>1</v>
      </c>
      <c r="AH382" s="72">
        <f>AD382/(AG382*2)</f>
        <v>1</v>
      </c>
      <c r="AI382" s="73">
        <f>IF(AG382=1,AG382/$AG$385,"No aplica")</f>
        <v>0.2</v>
      </c>
      <c r="AJ382" s="73">
        <f>AF382*AI382</f>
        <v>0.2</v>
      </c>
      <c r="AK382" s="73">
        <f>AJ382*$AE$23</f>
        <v>0.38461538461538464</v>
      </c>
    </row>
    <row r="383" spans="1:37" ht="24.9" customHeight="1" x14ac:dyDescent="0.25">
      <c r="A383" s="270" t="s">
        <v>424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121'!Q373</f>
        <v>2</v>
      </c>
      <c r="AE383" s="71">
        <f>IF(AG383=1,AK383,AG383)</f>
        <v>0.38461538461538464</v>
      </c>
      <c r="AF383">
        <f>AD383/2</f>
        <v>1</v>
      </c>
      <c r="AG383" s="60">
        <f>IF(AND(AF383&gt;=0,AF383&lt;=1),1,"No aplica")</f>
        <v>1</v>
      </c>
      <c r="AH383" s="72">
        <f>AD383/(AG383*2)</f>
        <v>1</v>
      </c>
      <c r="AI383" s="73">
        <f>IF(AG383=1,AG383/$AG$385,"No aplica")</f>
        <v>0.2</v>
      </c>
      <c r="AJ383" s="73">
        <f>AF383*AI383</f>
        <v>0.2</v>
      </c>
      <c r="AK383" s="73">
        <f>AJ383*$AE$23</f>
        <v>0.38461538461538464</v>
      </c>
    </row>
    <row r="384" spans="1:37" ht="24.9" customHeight="1" x14ac:dyDescent="0.25">
      <c r="A384" s="270" t="s">
        <v>425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121'!Q374</f>
        <v>2</v>
      </c>
      <c r="AE384" s="71">
        <f>IF(AG384=1,AK384,AG384)</f>
        <v>0.38461538461538464</v>
      </c>
      <c r="AF384">
        <f>AD384/2</f>
        <v>1</v>
      </c>
      <c r="AG384" s="60">
        <f>IF(AND(AF384&gt;=0,AF384&lt;=1),1,"No aplica")</f>
        <v>1</v>
      </c>
      <c r="AH384" s="72">
        <f>AD384/(AG384*2)</f>
        <v>1</v>
      </c>
      <c r="AI384" s="73">
        <f>IF(AG384=1,AG384/$AG$385,"No aplica")</f>
        <v>0.2</v>
      </c>
      <c r="AJ384" s="73">
        <f>AF384*AI384</f>
        <v>0.2</v>
      </c>
      <c r="AK384" s="73">
        <f>AJ384*$AE$23</f>
        <v>0.38461538461538464</v>
      </c>
    </row>
    <row r="385" spans="1:37" ht="24.9" customHeight="1" x14ac:dyDescent="0.25">
      <c r="A385" s="281" t="s">
        <v>1710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1.9230769230769231</v>
      </c>
      <c r="AF385" s="49"/>
      <c r="AG385" s="60">
        <f>SUM(AG380:AG384)</f>
        <v>5</v>
      </c>
      <c r="AH385" s="74"/>
      <c r="AI385" s="75"/>
      <c r="AJ385" s="75"/>
      <c r="AK385" s="75"/>
    </row>
    <row r="386" spans="1:37" ht="24.9" customHeight="1" x14ac:dyDescent="0.25">
      <c r="A386" s="282" t="s">
        <v>1711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426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8</v>
      </c>
      <c r="AF392" s="60" t="s">
        <v>1666</v>
      </c>
      <c r="AG392" s="60" t="s">
        <v>1667</v>
      </c>
      <c r="AH392" s="60" t="s">
        <v>1668</v>
      </c>
      <c r="AI392" s="70" t="s">
        <v>1669</v>
      </c>
      <c r="AJ392" s="60"/>
      <c r="AK392" s="70" t="s">
        <v>1670</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121'!Q383</f>
        <v>2</v>
      </c>
      <c r="AE393" s="71">
        <f t="shared" ref="AE393:AE409" si="84">IF(AG393=1,AK393,AG393)</f>
        <v>0.11312217194570136</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0.11312217194570136</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121'!Q384</f>
        <v>2</v>
      </c>
      <c r="AE394" s="71">
        <f t="shared" si="84"/>
        <v>0.11312217194570136</v>
      </c>
      <c r="AF394">
        <f t="shared" si="85"/>
        <v>1</v>
      </c>
      <c r="AG394" s="60">
        <f t="shared" si="86"/>
        <v>1</v>
      </c>
      <c r="AH394" s="72">
        <f t="shared" si="87"/>
        <v>1</v>
      </c>
      <c r="AI394" s="73">
        <f t="shared" si="88"/>
        <v>5.8823529411764705E-2</v>
      </c>
      <c r="AJ394" s="73">
        <f t="shared" si="89"/>
        <v>5.8823529411764705E-2</v>
      </c>
      <c r="AK394" s="73">
        <f t="shared" si="90"/>
        <v>0.11312217194570136</v>
      </c>
    </row>
    <row r="395" spans="1:37" ht="24.9" customHeight="1" x14ac:dyDescent="0.25">
      <c r="A395" s="270" t="s">
        <v>427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121'!Q385</f>
        <v>2</v>
      </c>
      <c r="AE395" s="71">
        <f t="shared" si="84"/>
        <v>0.11312217194570136</v>
      </c>
      <c r="AF395">
        <f t="shared" si="85"/>
        <v>1</v>
      </c>
      <c r="AG395" s="60">
        <f t="shared" si="86"/>
        <v>1</v>
      </c>
      <c r="AH395" s="72">
        <f t="shared" si="87"/>
        <v>1</v>
      </c>
      <c r="AI395" s="73">
        <f t="shared" si="88"/>
        <v>5.8823529411764705E-2</v>
      </c>
      <c r="AJ395" s="73">
        <f t="shared" si="89"/>
        <v>5.8823529411764705E-2</v>
      </c>
      <c r="AK395" s="73">
        <f t="shared" si="90"/>
        <v>0.11312217194570136</v>
      </c>
    </row>
    <row r="396" spans="1:37" ht="24.9" customHeight="1" x14ac:dyDescent="0.25">
      <c r="A396" s="270" t="s">
        <v>428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121'!Q386</f>
        <v>2</v>
      </c>
      <c r="AE396" s="71">
        <f t="shared" si="84"/>
        <v>0.11312217194570136</v>
      </c>
      <c r="AF396">
        <f t="shared" si="85"/>
        <v>1</v>
      </c>
      <c r="AG396" s="60">
        <f t="shared" si="86"/>
        <v>1</v>
      </c>
      <c r="AH396" s="72">
        <f t="shared" si="87"/>
        <v>1</v>
      </c>
      <c r="AI396" s="73">
        <f t="shared" si="88"/>
        <v>5.8823529411764705E-2</v>
      </c>
      <c r="AJ396" s="73">
        <f t="shared" si="89"/>
        <v>5.8823529411764705E-2</v>
      </c>
      <c r="AK396" s="73">
        <f t="shared" si="90"/>
        <v>0.11312217194570136</v>
      </c>
    </row>
    <row r="397" spans="1:37" ht="24.9" customHeight="1" x14ac:dyDescent="0.25">
      <c r="A397" s="270" t="s">
        <v>429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121'!Q387</f>
        <v>2</v>
      </c>
      <c r="AE397" s="71">
        <f t="shared" si="84"/>
        <v>0.11312217194570136</v>
      </c>
      <c r="AF397">
        <f t="shared" si="85"/>
        <v>1</v>
      </c>
      <c r="AG397" s="60">
        <f t="shared" si="86"/>
        <v>1</v>
      </c>
      <c r="AH397" s="72">
        <f t="shared" si="87"/>
        <v>1</v>
      </c>
      <c r="AI397" s="73">
        <f t="shared" si="88"/>
        <v>5.8823529411764705E-2</v>
      </c>
      <c r="AJ397" s="73">
        <f t="shared" si="89"/>
        <v>5.8823529411764705E-2</v>
      </c>
      <c r="AK397" s="73">
        <f t="shared" si="90"/>
        <v>0.11312217194570136</v>
      </c>
    </row>
    <row r="398" spans="1:37" ht="24.9" customHeight="1" x14ac:dyDescent="0.25">
      <c r="A398" s="270" t="s">
        <v>430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121'!Q388</f>
        <v>2</v>
      </c>
      <c r="AE398" s="71">
        <f t="shared" si="84"/>
        <v>0.11312217194570136</v>
      </c>
      <c r="AF398">
        <f t="shared" si="85"/>
        <v>1</v>
      </c>
      <c r="AG398" s="60">
        <f t="shared" si="86"/>
        <v>1</v>
      </c>
      <c r="AH398" s="72">
        <f t="shared" si="87"/>
        <v>1</v>
      </c>
      <c r="AI398" s="73">
        <f t="shared" si="88"/>
        <v>5.8823529411764705E-2</v>
      </c>
      <c r="AJ398" s="73">
        <f t="shared" si="89"/>
        <v>5.8823529411764705E-2</v>
      </c>
      <c r="AK398" s="73">
        <f t="shared" si="90"/>
        <v>0.11312217194570136</v>
      </c>
    </row>
    <row r="399" spans="1:37" ht="24.9" customHeight="1" x14ac:dyDescent="0.25">
      <c r="A399" s="270" t="s">
        <v>431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121'!Q389</f>
        <v>2</v>
      </c>
      <c r="AE399" s="71">
        <f t="shared" si="84"/>
        <v>0.11312217194570136</v>
      </c>
      <c r="AF399">
        <f t="shared" si="85"/>
        <v>1</v>
      </c>
      <c r="AG399" s="60">
        <f t="shared" si="86"/>
        <v>1</v>
      </c>
      <c r="AH399" s="72">
        <f t="shared" si="87"/>
        <v>1</v>
      </c>
      <c r="AI399" s="73">
        <f t="shared" si="88"/>
        <v>5.8823529411764705E-2</v>
      </c>
      <c r="AJ399" s="73">
        <f t="shared" si="89"/>
        <v>5.8823529411764705E-2</v>
      </c>
      <c r="AK399" s="73">
        <f t="shared" si="90"/>
        <v>0.11312217194570136</v>
      </c>
    </row>
    <row r="400" spans="1:37" ht="24.9" customHeight="1" x14ac:dyDescent="0.25">
      <c r="A400" s="270" t="s">
        <v>432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121'!Q390</f>
        <v>2</v>
      </c>
      <c r="AE400" s="71">
        <f t="shared" si="84"/>
        <v>0.11312217194570136</v>
      </c>
      <c r="AF400">
        <f t="shared" si="85"/>
        <v>1</v>
      </c>
      <c r="AG400" s="60">
        <f t="shared" si="86"/>
        <v>1</v>
      </c>
      <c r="AH400" s="72">
        <f t="shared" si="87"/>
        <v>1</v>
      </c>
      <c r="AI400" s="73">
        <f t="shared" si="88"/>
        <v>5.8823529411764705E-2</v>
      </c>
      <c r="AJ400" s="73">
        <f t="shared" si="89"/>
        <v>5.8823529411764705E-2</v>
      </c>
      <c r="AK400" s="73">
        <f t="shared" si="90"/>
        <v>0.11312217194570136</v>
      </c>
    </row>
    <row r="401" spans="1:37" ht="24.9" customHeight="1" x14ac:dyDescent="0.25">
      <c r="A401" s="270" t="s">
        <v>433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121'!Q391</f>
        <v>2</v>
      </c>
      <c r="AE401" s="71">
        <f t="shared" si="84"/>
        <v>0.11312217194570136</v>
      </c>
      <c r="AF401">
        <f t="shared" si="85"/>
        <v>1</v>
      </c>
      <c r="AG401" s="60">
        <f t="shared" si="86"/>
        <v>1</v>
      </c>
      <c r="AH401" s="72">
        <f t="shared" si="87"/>
        <v>1</v>
      </c>
      <c r="AI401" s="73">
        <f t="shared" si="88"/>
        <v>5.8823529411764705E-2</v>
      </c>
      <c r="AJ401" s="73">
        <f t="shared" si="89"/>
        <v>5.8823529411764705E-2</v>
      </c>
      <c r="AK401" s="73">
        <f t="shared" si="90"/>
        <v>0.11312217194570136</v>
      </c>
    </row>
    <row r="402" spans="1:37" ht="24.9" customHeight="1" x14ac:dyDescent="0.25">
      <c r="A402" s="270" t="s">
        <v>434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121'!Q392</f>
        <v>2</v>
      </c>
      <c r="AE402" s="71">
        <f t="shared" si="84"/>
        <v>0.11312217194570136</v>
      </c>
      <c r="AF402">
        <f t="shared" si="85"/>
        <v>1</v>
      </c>
      <c r="AG402" s="60">
        <f t="shared" si="86"/>
        <v>1</v>
      </c>
      <c r="AH402" s="72">
        <f t="shared" si="87"/>
        <v>1</v>
      </c>
      <c r="AI402" s="73">
        <f t="shared" si="88"/>
        <v>5.8823529411764705E-2</v>
      </c>
      <c r="AJ402" s="73">
        <f t="shared" si="89"/>
        <v>5.8823529411764705E-2</v>
      </c>
      <c r="AK402" s="73">
        <f t="shared" si="90"/>
        <v>0.11312217194570136</v>
      </c>
    </row>
    <row r="403" spans="1:37" ht="24.9" customHeight="1" x14ac:dyDescent="0.25">
      <c r="A403" s="270" t="s">
        <v>435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121'!Q393</f>
        <v>2</v>
      </c>
      <c r="AE403" s="71">
        <f t="shared" si="84"/>
        <v>0.11312217194570136</v>
      </c>
      <c r="AF403">
        <f t="shared" si="85"/>
        <v>1</v>
      </c>
      <c r="AG403" s="60">
        <f t="shared" si="86"/>
        <v>1</v>
      </c>
      <c r="AH403" s="72">
        <f t="shared" si="87"/>
        <v>1</v>
      </c>
      <c r="AI403" s="73">
        <f t="shared" si="88"/>
        <v>5.8823529411764705E-2</v>
      </c>
      <c r="AJ403" s="73">
        <f t="shared" si="89"/>
        <v>5.8823529411764705E-2</v>
      </c>
      <c r="AK403" s="73">
        <f t="shared" si="90"/>
        <v>0.11312217194570136</v>
      </c>
    </row>
    <row r="404" spans="1:37" ht="24.9" customHeight="1" x14ac:dyDescent="0.25">
      <c r="A404" s="270" t="s">
        <v>436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121'!Q394</f>
        <v>2</v>
      </c>
      <c r="AE404" s="71">
        <f t="shared" si="84"/>
        <v>0.11312217194570136</v>
      </c>
      <c r="AF404">
        <f t="shared" si="85"/>
        <v>1</v>
      </c>
      <c r="AG404" s="60">
        <f t="shared" si="86"/>
        <v>1</v>
      </c>
      <c r="AH404" s="72">
        <f t="shared" si="87"/>
        <v>1</v>
      </c>
      <c r="AI404" s="73">
        <f t="shared" si="88"/>
        <v>5.8823529411764705E-2</v>
      </c>
      <c r="AJ404" s="73">
        <f t="shared" si="89"/>
        <v>5.8823529411764705E-2</v>
      </c>
      <c r="AK404" s="73">
        <f t="shared" si="90"/>
        <v>0.11312217194570136</v>
      </c>
    </row>
    <row r="405" spans="1:37" ht="24.9" customHeight="1" x14ac:dyDescent="0.25">
      <c r="A405" s="270" t="s">
        <v>437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121'!Q395</f>
        <v>2</v>
      </c>
      <c r="AE405" s="71">
        <f t="shared" si="84"/>
        <v>0.11312217194570136</v>
      </c>
      <c r="AF405">
        <f t="shared" si="85"/>
        <v>1</v>
      </c>
      <c r="AG405" s="60">
        <f t="shared" si="86"/>
        <v>1</v>
      </c>
      <c r="AH405" s="72">
        <f t="shared" si="87"/>
        <v>1</v>
      </c>
      <c r="AI405" s="73">
        <f t="shared" si="88"/>
        <v>5.8823529411764705E-2</v>
      </c>
      <c r="AJ405" s="73">
        <f t="shared" si="89"/>
        <v>5.8823529411764705E-2</v>
      </c>
      <c r="AK405" s="73">
        <f t="shared" si="90"/>
        <v>0.11312217194570136</v>
      </c>
    </row>
    <row r="406" spans="1:37" ht="24.9" customHeight="1" x14ac:dyDescent="0.25">
      <c r="A406" s="270" t="s">
        <v>438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121'!Q396</f>
        <v>2</v>
      </c>
      <c r="AE406" s="71">
        <f t="shared" si="84"/>
        <v>0.11312217194570136</v>
      </c>
      <c r="AF406">
        <f t="shared" si="85"/>
        <v>1</v>
      </c>
      <c r="AG406" s="60">
        <f t="shared" si="86"/>
        <v>1</v>
      </c>
      <c r="AH406" s="72">
        <f t="shared" si="87"/>
        <v>1</v>
      </c>
      <c r="AI406" s="73">
        <f t="shared" si="88"/>
        <v>5.8823529411764705E-2</v>
      </c>
      <c r="AJ406" s="73">
        <f t="shared" si="89"/>
        <v>5.8823529411764705E-2</v>
      </c>
      <c r="AK406" s="73">
        <f t="shared" si="90"/>
        <v>0.11312217194570136</v>
      </c>
    </row>
    <row r="407" spans="1:37" ht="24.9" customHeight="1" x14ac:dyDescent="0.25">
      <c r="A407" s="270" t="s">
        <v>439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121'!Q397</f>
        <v>2</v>
      </c>
      <c r="AE407" s="71">
        <f t="shared" si="84"/>
        <v>0.11312217194570136</v>
      </c>
      <c r="AF407">
        <f t="shared" si="85"/>
        <v>1</v>
      </c>
      <c r="AG407" s="60">
        <f t="shared" si="86"/>
        <v>1</v>
      </c>
      <c r="AH407" s="72">
        <f t="shared" si="87"/>
        <v>1</v>
      </c>
      <c r="AI407" s="73">
        <f t="shared" si="88"/>
        <v>5.8823529411764705E-2</v>
      </c>
      <c r="AJ407" s="73">
        <f t="shared" si="89"/>
        <v>5.8823529411764705E-2</v>
      </c>
      <c r="AK407" s="73">
        <f t="shared" si="90"/>
        <v>0.11312217194570136</v>
      </c>
    </row>
    <row r="408" spans="1:37" ht="24.9" customHeight="1" x14ac:dyDescent="0.25">
      <c r="A408" s="270" t="s">
        <v>440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121'!Q398</f>
        <v>2</v>
      </c>
      <c r="AE408" s="71">
        <f t="shared" si="84"/>
        <v>0.11312217194570136</v>
      </c>
      <c r="AF408">
        <f t="shared" si="85"/>
        <v>1</v>
      </c>
      <c r="AG408" s="60">
        <f t="shared" si="86"/>
        <v>1</v>
      </c>
      <c r="AH408" s="72">
        <f t="shared" si="87"/>
        <v>1</v>
      </c>
      <c r="AI408" s="73">
        <f t="shared" si="88"/>
        <v>5.8823529411764705E-2</v>
      </c>
      <c r="AJ408" s="73">
        <f t="shared" si="89"/>
        <v>5.8823529411764705E-2</v>
      </c>
      <c r="AK408" s="73">
        <f t="shared" si="90"/>
        <v>0.11312217194570136</v>
      </c>
    </row>
    <row r="409" spans="1:37" ht="24.9" customHeight="1" x14ac:dyDescent="0.25">
      <c r="A409" s="270" t="s">
        <v>441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121'!Q399</f>
        <v>2</v>
      </c>
      <c r="AE409" s="71">
        <f t="shared" si="84"/>
        <v>0.11312217194570136</v>
      </c>
      <c r="AF409">
        <f t="shared" si="85"/>
        <v>1</v>
      </c>
      <c r="AG409" s="60">
        <f t="shared" si="86"/>
        <v>1</v>
      </c>
      <c r="AH409" s="72">
        <f t="shared" si="87"/>
        <v>1</v>
      </c>
      <c r="AI409" s="73">
        <f t="shared" si="88"/>
        <v>5.8823529411764705E-2</v>
      </c>
      <c r="AJ409" s="73">
        <f t="shared" si="89"/>
        <v>5.8823529411764705E-2</v>
      </c>
      <c r="AK409" s="73">
        <f t="shared" si="90"/>
        <v>0.11312217194570136</v>
      </c>
    </row>
    <row r="410" spans="1:37" ht="24.9" customHeight="1" x14ac:dyDescent="0.25">
      <c r="A410" s="281" t="s">
        <v>1712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1.9230769230769236</v>
      </c>
      <c r="AF410" s="49"/>
      <c r="AG410" s="60">
        <f>SUM(AG393:AG409)</f>
        <v>17</v>
      </c>
      <c r="AH410" s="74"/>
      <c r="AI410" s="75"/>
      <c r="AJ410" s="75"/>
      <c r="AK410" s="75"/>
    </row>
    <row r="411" spans="1:37" ht="24.9" customHeight="1" x14ac:dyDescent="0.25">
      <c r="A411" s="282" t="s">
        <v>1713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195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186</v>
      </c>
      <c r="AE413" s="88" t="s">
        <v>8</v>
      </c>
      <c r="AF413" s="60" t="s">
        <v>1666</v>
      </c>
      <c r="AG413" s="60" t="s">
        <v>1667</v>
      </c>
      <c r="AH413" s="60" t="s">
        <v>1668</v>
      </c>
      <c r="AI413" s="70" t="s">
        <v>1669</v>
      </c>
      <c r="AJ413" s="60"/>
      <c r="AK413" s="70" t="s">
        <v>1670</v>
      </c>
    </row>
    <row r="414" spans="1:37" ht="24.9" customHeight="1" x14ac:dyDescent="0.25">
      <c r="A414" s="270" t="s">
        <v>442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121'!Q402</f>
        <v>2</v>
      </c>
      <c r="AE414" s="71">
        <f>IF(AG414=1,AK414,AG414)</f>
        <v>0.38461538461538464</v>
      </c>
      <c r="AF414">
        <f>AD414/2</f>
        <v>1</v>
      </c>
      <c r="AG414" s="60">
        <f>IF(AND(AF414&gt;=0,AF414&lt;=1),1,"No aplica")</f>
        <v>1</v>
      </c>
      <c r="AH414" s="72">
        <f>AD414/(AG414*2)</f>
        <v>1</v>
      </c>
      <c r="AI414" s="73">
        <f>IF(AG414=1,AG414/$AG$419,"No aplica")</f>
        <v>0.2</v>
      </c>
      <c r="AJ414" s="73">
        <f>AF414*AI414</f>
        <v>0.2</v>
      </c>
      <c r="AK414" s="73">
        <f>AJ414*$AE$23</f>
        <v>0.38461538461538464</v>
      </c>
    </row>
    <row r="415" spans="1:37" ht="24.9" customHeight="1" x14ac:dyDescent="0.25">
      <c r="A415" s="270" t="s">
        <v>443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121'!Q403</f>
        <v>2</v>
      </c>
      <c r="AE415" s="71">
        <f>IF(AG415=1,AK415,AG415)</f>
        <v>0.38461538461538464</v>
      </c>
      <c r="AF415">
        <f>AD415/2</f>
        <v>1</v>
      </c>
      <c r="AG415" s="60">
        <f>IF(AND(AF415&gt;=0,AF415&lt;=1),1,"No aplica")</f>
        <v>1</v>
      </c>
      <c r="AH415" s="72">
        <f>AD415/(AG415*2)</f>
        <v>1</v>
      </c>
      <c r="AI415" s="73">
        <f>IF(AG415=1,AG415/$AG$419,"No aplica")</f>
        <v>0.2</v>
      </c>
      <c r="AJ415" s="73">
        <f>AF415*AI415</f>
        <v>0.2</v>
      </c>
      <c r="AK415" s="73">
        <f>AJ415*$AE$23</f>
        <v>0.38461538461538464</v>
      </c>
    </row>
    <row r="416" spans="1:37" ht="24.9" customHeight="1" x14ac:dyDescent="0.25">
      <c r="A416" s="270" t="s">
        <v>444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121'!Q404</f>
        <v>2</v>
      </c>
      <c r="AE416" s="71">
        <f>IF(AG416=1,AK416,AG416)</f>
        <v>0.38461538461538464</v>
      </c>
      <c r="AF416">
        <f>AD416/2</f>
        <v>1</v>
      </c>
      <c r="AG416" s="60">
        <f>IF(AND(AF416&gt;=0,AF416&lt;=1),1,"No aplica")</f>
        <v>1</v>
      </c>
      <c r="AH416" s="72">
        <f>AD416/(AG416*2)</f>
        <v>1</v>
      </c>
      <c r="AI416" s="73">
        <f>IF(AG416=1,AG416/$AG$419,"No aplica")</f>
        <v>0.2</v>
      </c>
      <c r="AJ416" s="73">
        <f>AF416*AI416</f>
        <v>0.2</v>
      </c>
      <c r="AK416" s="73">
        <f>AJ416*$AE$23</f>
        <v>0.38461538461538464</v>
      </c>
    </row>
    <row r="417" spans="1:37" ht="24.9" customHeight="1" x14ac:dyDescent="0.25">
      <c r="A417" s="270" t="s">
        <v>445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121'!Q405</f>
        <v>2</v>
      </c>
      <c r="AE417" s="71">
        <f>IF(AG417=1,AK417,AG417)</f>
        <v>0.38461538461538464</v>
      </c>
      <c r="AF417">
        <f>AD417/2</f>
        <v>1</v>
      </c>
      <c r="AG417" s="60">
        <f>IF(AND(AF417&gt;=0,AF417&lt;=1),1,"No aplica")</f>
        <v>1</v>
      </c>
      <c r="AH417" s="72">
        <f>AD417/(AG417*2)</f>
        <v>1</v>
      </c>
      <c r="AI417" s="73">
        <f>IF(AG417=1,AG417/$AG$419,"No aplica")</f>
        <v>0.2</v>
      </c>
      <c r="AJ417" s="73">
        <f>AF417*AI417</f>
        <v>0.2</v>
      </c>
      <c r="AK417" s="73">
        <f>AJ417*$AE$23</f>
        <v>0.38461538461538464</v>
      </c>
    </row>
    <row r="418" spans="1:37" ht="24.9" customHeight="1" x14ac:dyDescent="0.25">
      <c r="A418" s="270" t="s">
        <v>446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121'!Q406</f>
        <v>2</v>
      </c>
      <c r="AE418" s="71">
        <f>IF(AG418=1,AK418,AG418)</f>
        <v>0.38461538461538464</v>
      </c>
      <c r="AF418">
        <f>AD418/2</f>
        <v>1</v>
      </c>
      <c r="AG418" s="60">
        <f>IF(AND(AF418&gt;=0,AF418&lt;=1),1,"No aplica")</f>
        <v>1</v>
      </c>
      <c r="AH418" s="72">
        <f>AD418/(AG418*2)</f>
        <v>1</v>
      </c>
      <c r="AI418" s="73">
        <f>IF(AG418=1,AG418/$AG$419,"No aplica")</f>
        <v>0.2</v>
      </c>
      <c r="AJ418" s="73">
        <f>AF418*AI418</f>
        <v>0.2</v>
      </c>
      <c r="AK418" s="73">
        <f>AJ418*$AE$23</f>
        <v>0.38461538461538464</v>
      </c>
    </row>
    <row r="419" spans="1:37" ht="24.9" customHeight="1" x14ac:dyDescent="0.25">
      <c r="A419" s="281" t="s">
        <v>1714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1.9230769230769231</v>
      </c>
      <c r="AF419" s="49"/>
      <c r="AG419" s="60">
        <f>SUM(AG414:AG418)</f>
        <v>5</v>
      </c>
      <c r="AH419" s="74"/>
      <c r="AI419" s="75"/>
      <c r="AJ419" s="75"/>
      <c r="AK419" s="75"/>
    </row>
    <row r="420" spans="1:37" ht="24.9" customHeight="1" x14ac:dyDescent="0.25">
      <c r="A420" s="282" t="s">
        <v>1715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447</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8</v>
      </c>
      <c r="AF426" s="60" t="s">
        <v>1666</v>
      </c>
      <c r="AG426" s="60" t="s">
        <v>1667</v>
      </c>
      <c r="AH426" s="60" t="s">
        <v>1668</v>
      </c>
      <c r="AI426" s="70" t="s">
        <v>1669</v>
      </c>
      <c r="AJ426" s="60"/>
      <c r="AK426" s="70" t="s">
        <v>1670</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121'!Q415</f>
        <v>1</v>
      </c>
      <c r="AE427" s="71">
        <f t="shared" ref="AE427:AE440" si="91">IF(AG427=1,AK427,AG427)</f>
        <v>6.8681318681318673E-2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6.8681318681318673E-2</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121'!Q416</f>
        <v>1</v>
      </c>
      <c r="AE428" s="71">
        <f t="shared" si="91"/>
        <v>6.8681318681318673E-2</v>
      </c>
      <c r="AF428">
        <f t="shared" si="92"/>
        <v>0.5</v>
      </c>
      <c r="AG428" s="60">
        <f t="shared" si="93"/>
        <v>1</v>
      </c>
      <c r="AH428" s="72">
        <f t="shared" si="94"/>
        <v>0.5</v>
      </c>
      <c r="AI428" s="73">
        <f t="shared" si="95"/>
        <v>7.1428571428571425E-2</v>
      </c>
      <c r="AJ428" s="73">
        <f t="shared" si="96"/>
        <v>3.5714285714285712E-2</v>
      </c>
      <c r="AK428" s="73">
        <f t="shared" si="97"/>
        <v>6.8681318681318673E-2</v>
      </c>
    </row>
    <row r="429" spans="1:37" ht="24.9"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121'!Q417</f>
        <v>1</v>
      </c>
      <c r="AE429" s="71">
        <f t="shared" si="91"/>
        <v>6.8681318681318673E-2</v>
      </c>
      <c r="AF429">
        <f t="shared" si="92"/>
        <v>0.5</v>
      </c>
      <c r="AG429" s="60">
        <f t="shared" si="93"/>
        <v>1</v>
      </c>
      <c r="AH429" s="72">
        <f t="shared" si="94"/>
        <v>0.5</v>
      </c>
      <c r="AI429" s="73">
        <f t="shared" si="95"/>
        <v>7.1428571428571425E-2</v>
      </c>
      <c r="AJ429" s="73">
        <f t="shared" si="96"/>
        <v>3.5714285714285712E-2</v>
      </c>
      <c r="AK429" s="73">
        <f t="shared" si="97"/>
        <v>6.8681318681318673E-2</v>
      </c>
    </row>
    <row r="430" spans="1:37" ht="24.9"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121'!Q418</f>
        <v>1</v>
      </c>
      <c r="AE430" s="71">
        <f t="shared" si="91"/>
        <v>6.8681318681318673E-2</v>
      </c>
      <c r="AF430">
        <f t="shared" si="92"/>
        <v>0.5</v>
      </c>
      <c r="AG430" s="60">
        <f t="shared" si="93"/>
        <v>1</v>
      </c>
      <c r="AH430" s="72">
        <f t="shared" si="94"/>
        <v>0.5</v>
      </c>
      <c r="AI430" s="73">
        <f t="shared" si="95"/>
        <v>7.1428571428571425E-2</v>
      </c>
      <c r="AJ430" s="73">
        <f t="shared" si="96"/>
        <v>3.5714285714285712E-2</v>
      </c>
      <c r="AK430" s="73">
        <f t="shared" si="97"/>
        <v>6.8681318681318673E-2</v>
      </c>
    </row>
    <row r="431" spans="1:37" ht="24.9"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121'!Q419</f>
        <v>1</v>
      </c>
      <c r="AE431" s="71">
        <f t="shared" si="91"/>
        <v>6.8681318681318673E-2</v>
      </c>
      <c r="AF431">
        <f t="shared" si="92"/>
        <v>0.5</v>
      </c>
      <c r="AG431" s="60">
        <f t="shared" si="93"/>
        <v>1</v>
      </c>
      <c r="AH431" s="72">
        <f t="shared" si="94"/>
        <v>0.5</v>
      </c>
      <c r="AI431" s="73">
        <f t="shared" si="95"/>
        <v>7.1428571428571425E-2</v>
      </c>
      <c r="AJ431" s="73">
        <f t="shared" si="96"/>
        <v>3.5714285714285712E-2</v>
      </c>
      <c r="AK431" s="73">
        <f t="shared" si="97"/>
        <v>6.8681318681318673E-2</v>
      </c>
    </row>
    <row r="432" spans="1:37" ht="24.9"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121'!Q420</f>
        <v>1</v>
      </c>
      <c r="AE432" s="71">
        <f t="shared" si="91"/>
        <v>6.8681318681318673E-2</v>
      </c>
      <c r="AF432">
        <f t="shared" si="92"/>
        <v>0.5</v>
      </c>
      <c r="AG432" s="60">
        <f t="shared" si="93"/>
        <v>1</v>
      </c>
      <c r="AH432" s="72">
        <f t="shared" si="94"/>
        <v>0.5</v>
      </c>
      <c r="AI432" s="73">
        <f t="shared" si="95"/>
        <v>7.1428571428571425E-2</v>
      </c>
      <c r="AJ432" s="73">
        <f t="shared" si="96"/>
        <v>3.5714285714285712E-2</v>
      </c>
      <c r="AK432" s="73">
        <f t="shared" si="97"/>
        <v>6.8681318681318673E-2</v>
      </c>
    </row>
    <row r="433" spans="1:37" ht="24.9"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121'!Q422</f>
        <v>1</v>
      </c>
      <c r="AE434" s="71">
        <f t="shared" si="91"/>
        <v>6.8681318681318673E-2</v>
      </c>
      <c r="AF434">
        <f t="shared" si="92"/>
        <v>0.5</v>
      </c>
      <c r="AG434" s="60">
        <f t="shared" si="93"/>
        <v>1</v>
      </c>
      <c r="AH434" s="72">
        <f t="shared" si="94"/>
        <v>0.5</v>
      </c>
      <c r="AI434" s="73">
        <f t="shared" si="95"/>
        <v>7.1428571428571425E-2</v>
      </c>
      <c r="AJ434" s="73">
        <f t="shared" si="96"/>
        <v>3.5714285714285712E-2</v>
      </c>
      <c r="AK434" s="73">
        <f t="shared" si="97"/>
        <v>6.8681318681318673E-2</v>
      </c>
    </row>
    <row r="435" spans="1:37" ht="24.9"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121'!Q423</f>
        <v>1</v>
      </c>
      <c r="AE435" s="71">
        <f t="shared" si="91"/>
        <v>6.8681318681318673E-2</v>
      </c>
      <c r="AF435">
        <f t="shared" si="92"/>
        <v>0.5</v>
      </c>
      <c r="AG435" s="60">
        <f t="shared" si="93"/>
        <v>1</v>
      </c>
      <c r="AH435" s="72">
        <f t="shared" si="94"/>
        <v>0.5</v>
      </c>
      <c r="AI435" s="73">
        <f t="shared" si="95"/>
        <v>7.1428571428571425E-2</v>
      </c>
      <c r="AJ435" s="73">
        <f t="shared" si="96"/>
        <v>3.5714285714285712E-2</v>
      </c>
      <c r="AK435" s="73">
        <f t="shared" si="97"/>
        <v>6.8681318681318673E-2</v>
      </c>
    </row>
    <row r="436" spans="1:37" ht="24.9"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121'!Q424</f>
        <v>1</v>
      </c>
      <c r="AE436" s="71">
        <f t="shared" si="91"/>
        <v>6.8681318681318673E-2</v>
      </c>
      <c r="AF436">
        <f t="shared" si="92"/>
        <v>0.5</v>
      </c>
      <c r="AG436" s="60">
        <f t="shared" si="93"/>
        <v>1</v>
      </c>
      <c r="AH436" s="72">
        <f t="shared" si="94"/>
        <v>0.5</v>
      </c>
      <c r="AI436" s="73">
        <f t="shared" si="95"/>
        <v>7.1428571428571425E-2</v>
      </c>
      <c r="AJ436" s="73">
        <f t="shared" si="96"/>
        <v>3.5714285714285712E-2</v>
      </c>
      <c r="AK436" s="73">
        <f t="shared" si="97"/>
        <v>6.8681318681318673E-2</v>
      </c>
    </row>
    <row r="437" spans="1:37" ht="24.9"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121'!Q425</f>
        <v>1</v>
      </c>
      <c r="AE437" s="71">
        <f t="shared" si="91"/>
        <v>6.8681318681318673E-2</v>
      </c>
      <c r="AF437">
        <f t="shared" si="92"/>
        <v>0.5</v>
      </c>
      <c r="AG437" s="60">
        <f t="shared" si="93"/>
        <v>1</v>
      </c>
      <c r="AH437" s="72">
        <f t="shared" si="94"/>
        <v>0.5</v>
      </c>
      <c r="AI437" s="73">
        <f t="shared" si="95"/>
        <v>7.1428571428571425E-2</v>
      </c>
      <c r="AJ437" s="73">
        <f t="shared" si="96"/>
        <v>3.5714285714285712E-2</v>
      </c>
      <c r="AK437" s="73">
        <f t="shared" si="97"/>
        <v>6.8681318681318673E-2</v>
      </c>
    </row>
    <row r="438" spans="1:37" ht="24.9"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121'!Q426</f>
        <v>1</v>
      </c>
      <c r="AE438" s="71">
        <f t="shared" si="91"/>
        <v>6.8681318681318673E-2</v>
      </c>
      <c r="AF438">
        <f t="shared" si="92"/>
        <v>0.5</v>
      </c>
      <c r="AG438" s="60">
        <f t="shared" si="93"/>
        <v>1</v>
      </c>
      <c r="AH438" s="72">
        <f t="shared" si="94"/>
        <v>0.5</v>
      </c>
      <c r="AI438" s="73">
        <f t="shared" si="95"/>
        <v>7.1428571428571425E-2</v>
      </c>
      <c r="AJ438" s="73">
        <f t="shared" si="96"/>
        <v>3.5714285714285712E-2</v>
      </c>
      <c r="AK438" s="73">
        <f t="shared" si="97"/>
        <v>6.8681318681318673E-2</v>
      </c>
    </row>
    <row r="439" spans="1:37" ht="24.9"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121'!Q427</f>
        <v>1</v>
      </c>
      <c r="AE439" s="71">
        <f t="shared" si="91"/>
        <v>6.8681318681318673E-2</v>
      </c>
      <c r="AF439">
        <f t="shared" si="92"/>
        <v>0.5</v>
      </c>
      <c r="AG439" s="60">
        <f t="shared" si="93"/>
        <v>1</v>
      </c>
      <c r="AH439" s="72">
        <f t="shared" si="94"/>
        <v>0.5</v>
      </c>
      <c r="AI439" s="73">
        <f t="shared" si="95"/>
        <v>7.1428571428571425E-2</v>
      </c>
      <c r="AJ439" s="73">
        <f t="shared" si="96"/>
        <v>3.5714285714285712E-2</v>
      </c>
      <c r="AK439" s="73">
        <f t="shared" si="97"/>
        <v>6.8681318681318673E-2</v>
      </c>
    </row>
    <row r="440" spans="1:37" ht="24.9"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121'!Q428</f>
        <v>1</v>
      </c>
      <c r="AE440" s="71">
        <f t="shared" si="91"/>
        <v>6.8681318681318673E-2</v>
      </c>
      <c r="AF440">
        <f t="shared" si="92"/>
        <v>0.5</v>
      </c>
      <c r="AG440" s="60">
        <f t="shared" si="93"/>
        <v>1</v>
      </c>
      <c r="AH440" s="72">
        <f t="shared" si="94"/>
        <v>0.5</v>
      </c>
      <c r="AI440" s="73">
        <f t="shared" si="95"/>
        <v>7.1428571428571425E-2</v>
      </c>
      <c r="AJ440" s="73">
        <f t="shared" si="96"/>
        <v>3.5714285714285712E-2</v>
      </c>
      <c r="AK440" s="73">
        <f t="shared" si="97"/>
        <v>6.8681318681318673E-2</v>
      </c>
    </row>
    <row r="441" spans="1:37" ht="24.9" customHeight="1" x14ac:dyDescent="0.25">
      <c r="A441" s="281" t="s">
        <v>1716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0.89285714285714268</v>
      </c>
      <c r="AF441" s="49"/>
      <c r="AG441" s="60">
        <f>SUM(AG427:AG440)</f>
        <v>14</v>
      </c>
      <c r="AH441" s="74"/>
      <c r="AI441" s="75"/>
      <c r="AJ441" s="75"/>
      <c r="AK441" s="75"/>
    </row>
    <row r="442" spans="1:37" ht="24.9" customHeight="1" x14ac:dyDescent="0.25">
      <c r="A442" s="282" t="s">
        <v>1717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46.428571428571416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195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186</v>
      </c>
      <c r="AE444" s="88" t="s">
        <v>8</v>
      </c>
      <c r="AF444" s="60" t="s">
        <v>1666</v>
      </c>
      <c r="AG444" s="60" t="s">
        <v>1667</v>
      </c>
      <c r="AH444" s="60" t="s">
        <v>1668</v>
      </c>
      <c r="AI444" s="70" t="s">
        <v>1669</v>
      </c>
      <c r="AJ444" s="60"/>
      <c r="AK444" s="70" t="s">
        <v>1670</v>
      </c>
    </row>
    <row r="445" spans="1:37" ht="24.9" customHeight="1" x14ac:dyDescent="0.25">
      <c r="A445" s="270" t="s">
        <v>462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121'!Q431</f>
        <v>2</v>
      </c>
      <c r="AE445" s="71">
        <f>IF(AG445=1,AK445,AG445)</f>
        <v>0.38461538461538464</v>
      </c>
      <c r="AF445">
        <f>AD445/2</f>
        <v>1</v>
      </c>
      <c r="AG445" s="60">
        <f>IF(AND(AF445&gt;=0,AF445&lt;=1),1,"No aplica")</f>
        <v>1</v>
      </c>
      <c r="AH445" s="72">
        <f>AD445/(AG445*2)</f>
        <v>1</v>
      </c>
      <c r="AI445" s="73">
        <f>IF(AG445=1,AG445/$AG$450,"No aplica")</f>
        <v>0.2</v>
      </c>
      <c r="AJ445" s="73">
        <f>AF445*AI445</f>
        <v>0.2</v>
      </c>
      <c r="AK445" s="73">
        <f>AJ445*$AE$23</f>
        <v>0.38461538461538464</v>
      </c>
    </row>
    <row r="446" spans="1:37" ht="24.9" customHeight="1" x14ac:dyDescent="0.25">
      <c r="A446" s="270" t="s">
        <v>463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121'!Q432</f>
        <v>2</v>
      </c>
      <c r="AE446" s="71">
        <f>IF(AG446=1,AK446,AG446)</f>
        <v>0.38461538461538464</v>
      </c>
      <c r="AF446">
        <f>AD446/2</f>
        <v>1</v>
      </c>
      <c r="AG446" s="60">
        <f>IF(AND(AF446&gt;=0,AF446&lt;=1),1,"No aplica")</f>
        <v>1</v>
      </c>
      <c r="AH446" s="72">
        <f>AD446/(AG446*2)</f>
        <v>1</v>
      </c>
      <c r="AI446" s="73">
        <f>IF(AG446=1,AG446/$AG$450,"No aplica")</f>
        <v>0.2</v>
      </c>
      <c r="AJ446" s="73">
        <f>AF446*AI446</f>
        <v>0.2</v>
      </c>
      <c r="AK446" s="73">
        <f>AJ446*$AE$23</f>
        <v>0.38461538461538464</v>
      </c>
    </row>
    <row r="447" spans="1:37" ht="24.9" customHeight="1" x14ac:dyDescent="0.25">
      <c r="A447" s="270" t="s">
        <v>464</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121'!Q433</f>
        <v>2</v>
      </c>
      <c r="AE447" s="71">
        <f>IF(AG447=1,AK447,AG447)</f>
        <v>0.38461538461538464</v>
      </c>
      <c r="AF447">
        <f>AD447/2</f>
        <v>1</v>
      </c>
      <c r="AG447" s="60">
        <f>IF(AND(AF447&gt;=0,AF447&lt;=1),1,"No aplica")</f>
        <v>1</v>
      </c>
      <c r="AH447" s="72">
        <f>AD447/(AG447*2)</f>
        <v>1</v>
      </c>
      <c r="AI447" s="73">
        <f>IF(AG447=1,AG447/$AG$450,"No aplica")</f>
        <v>0.2</v>
      </c>
      <c r="AJ447" s="73">
        <f>AF447*AI447</f>
        <v>0.2</v>
      </c>
      <c r="AK447" s="73">
        <f>AJ447*$AE$23</f>
        <v>0.38461538461538464</v>
      </c>
    </row>
    <row r="448" spans="1:37" ht="24.9" customHeight="1" x14ac:dyDescent="0.25">
      <c r="A448" s="270" t="s">
        <v>465</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121'!Q434</f>
        <v>2</v>
      </c>
      <c r="AE448" s="71">
        <f>IF(AG448=1,AK448,AG448)</f>
        <v>0.38461538461538464</v>
      </c>
      <c r="AF448">
        <f>AD448/2</f>
        <v>1</v>
      </c>
      <c r="AG448" s="60">
        <f>IF(AND(AF448&gt;=0,AF448&lt;=1),1,"No aplica")</f>
        <v>1</v>
      </c>
      <c r="AH448" s="72">
        <f>AD448/(AG448*2)</f>
        <v>1</v>
      </c>
      <c r="AI448" s="73">
        <f>IF(AG448=1,AG448/$AG$450,"No aplica")</f>
        <v>0.2</v>
      </c>
      <c r="AJ448" s="73">
        <f>AF448*AI448</f>
        <v>0.2</v>
      </c>
      <c r="AK448" s="73">
        <f>AJ448*$AE$23</f>
        <v>0.38461538461538464</v>
      </c>
    </row>
    <row r="449" spans="1:37" ht="24.9" customHeight="1" x14ac:dyDescent="0.25">
      <c r="A449" s="270" t="s">
        <v>466</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121'!Q435</f>
        <v>2</v>
      </c>
      <c r="AE449" s="71">
        <f>IF(AG449=1,AK449,AG449)</f>
        <v>0.38461538461538464</v>
      </c>
      <c r="AF449">
        <f>AD449/2</f>
        <v>1</v>
      </c>
      <c r="AG449" s="60">
        <f>IF(AND(AF449&gt;=0,AF449&lt;=1),1,"No aplica")</f>
        <v>1</v>
      </c>
      <c r="AH449" s="72">
        <f>AD449/(AG449*2)</f>
        <v>1</v>
      </c>
      <c r="AI449" s="73">
        <f>IF(AG449=1,AG449/$AG$450,"No aplica")</f>
        <v>0.2</v>
      </c>
      <c r="AJ449" s="73">
        <f>AF449*AI449</f>
        <v>0.2</v>
      </c>
      <c r="AK449" s="73">
        <f>AJ449*$AE$23</f>
        <v>0.38461538461538464</v>
      </c>
    </row>
    <row r="450" spans="1:37" ht="24.9" customHeight="1" x14ac:dyDescent="0.25">
      <c r="A450" s="281" t="s">
        <v>1718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1.9230769230769231</v>
      </c>
      <c r="AF450" s="49"/>
      <c r="AG450" s="60">
        <f>SUM(AG445:AG449)</f>
        <v>5</v>
      </c>
      <c r="AH450" s="74"/>
      <c r="AI450" s="75"/>
      <c r="AJ450" s="75"/>
      <c r="AK450" s="75"/>
    </row>
    <row r="451" spans="1:37" ht="24.9" customHeight="1" x14ac:dyDescent="0.25">
      <c r="A451" s="282" t="s">
        <v>1719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467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8</v>
      </c>
      <c r="AF457" s="60" t="s">
        <v>1666</v>
      </c>
      <c r="AG457" s="60" t="s">
        <v>1667</v>
      </c>
      <c r="AH457" s="60" t="s">
        <v>1668</v>
      </c>
      <c r="AI457" s="70" t="s">
        <v>1669</v>
      </c>
      <c r="AJ457" s="60"/>
      <c r="AK457" s="70" t="s">
        <v>1670</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121'!Q444</f>
        <v>2</v>
      </c>
      <c r="AE458" s="71">
        <f t="shared" ref="AE458:AE469" si="98">IF(AG458=1,AK458,AG458)</f>
        <v>0.16025641025641024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0.16025641025641024</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121'!Q445</f>
        <v>2</v>
      </c>
      <c r="AE459" s="71">
        <f t="shared" si="98"/>
        <v>0.16025641025641024</v>
      </c>
      <c r="AF459">
        <f t="shared" si="99"/>
        <v>1</v>
      </c>
      <c r="AG459" s="60">
        <f t="shared" si="100"/>
        <v>1</v>
      </c>
      <c r="AH459" s="72">
        <f t="shared" si="101"/>
        <v>1</v>
      </c>
      <c r="AI459" s="73">
        <f t="shared" si="102"/>
        <v>8.3333333333333329E-2</v>
      </c>
      <c r="AJ459" s="73">
        <f t="shared" si="103"/>
        <v>8.3333333333333329E-2</v>
      </c>
      <c r="AK459" s="73">
        <f t="shared" si="104"/>
        <v>0.16025641025641024</v>
      </c>
    </row>
    <row r="460" spans="1:37" ht="24.9" customHeight="1" x14ac:dyDescent="0.25">
      <c r="A460" s="270" t="s">
        <v>468</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121'!Q446</f>
        <v>2</v>
      </c>
      <c r="AE460" s="71">
        <f t="shared" si="98"/>
        <v>0.16025641025641024</v>
      </c>
      <c r="AF460">
        <f t="shared" si="99"/>
        <v>1</v>
      </c>
      <c r="AG460" s="60">
        <f t="shared" si="100"/>
        <v>1</v>
      </c>
      <c r="AH460" s="72">
        <f t="shared" si="101"/>
        <v>1</v>
      </c>
      <c r="AI460" s="73">
        <f t="shared" si="102"/>
        <v>8.3333333333333329E-2</v>
      </c>
      <c r="AJ460" s="73">
        <f t="shared" si="103"/>
        <v>8.3333333333333329E-2</v>
      </c>
      <c r="AK460" s="73">
        <f t="shared" si="104"/>
        <v>0.16025641025641024</v>
      </c>
    </row>
    <row r="461" spans="1:37" ht="24.9" customHeight="1" x14ac:dyDescent="0.25">
      <c r="A461" s="270" t="s">
        <v>469</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121'!Q447</f>
        <v>2</v>
      </c>
      <c r="AE461" s="71">
        <f t="shared" si="98"/>
        <v>0.16025641025641024</v>
      </c>
      <c r="AF461">
        <f t="shared" si="99"/>
        <v>1</v>
      </c>
      <c r="AG461" s="60">
        <f t="shared" si="100"/>
        <v>1</v>
      </c>
      <c r="AH461" s="72">
        <f t="shared" si="101"/>
        <v>1</v>
      </c>
      <c r="AI461" s="73">
        <f t="shared" si="102"/>
        <v>8.3333333333333329E-2</v>
      </c>
      <c r="AJ461" s="73">
        <f t="shared" si="103"/>
        <v>8.3333333333333329E-2</v>
      </c>
      <c r="AK461" s="73">
        <f t="shared" si="104"/>
        <v>0.16025641025641024</v>
      </c>
    </row>
    <row r="462" spans="1:37" ht="24.9" customHeight="1" x14ac:dyDescent="0.25">
      <c r="A462" s="270" t="s">
        <v>470</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121'!Q448</f>
        <v>2</v>
      </c>
      <c r="AE462" s="71">
        <f t="shared" si="98"/>
        <v>0.16025641025641024</v>
      </c>
      <c r="AF462">
        <f t="shared" si="99"/>
        <v>1</v>
      </c>
      <c r="AG462" s="60">
        <f t="shared" si="100"/>
        <v>1</v>
      </c>
      <c r="AH462" s="72">
        <f t="shared" si="101"/>
        <v>1</v>
      </c>
      <c r="AI462" s="73">
        <f t="shared" si="102"/>
        <v>8.3333333333333329E-2</v>
      </c>
      <c r="AJ462" s="73">
        <f t="shared" si="103"/>
        <v>8.3333333333333329E-2</v>
      </c>
      <c r="AK462" s="73">
        <f t="shared" si="104"/>
        <v>0.16025641025641024</v>
      </c>
    </row>
    <row r="463" spans="1:37" ht="24.9" customHeight="1" x14ac:dyDescent="0.25">
      <c r="A463" s="270" t="s">
        <v>323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121'!Q449</f>
        <v>2</v>
      </c>
      <c r="AE463" s="71">
        <f t="shared" si="98"/>
        <v>0.16025641025641024</v>
      </c>
      <c r="AF463">
        <f t="shared" si="99"/>
        <v>1</v>
      </c>
      <c r="AG463" s="60">
        <f t="shared" si="100"/>
        <v>1</v>
      </c>
      <c r="AH463" s="72">
        <f t="shared" si="101"/>
        <v>1</v>
      </c>
      <c r="AI463" s="73">
        <f t="shared" si="102"/>
        <v>8.3333333333333329E-2</v>
      </c>
      <c r="AJ463" s="73">
        <f t="shared" si="103"/>
        <v>8.3333333333333329E-2</v>
      </c>
      <c r="AK463" s="73">
        <f t="shared" si="104"/>
        <v>0.16025641025641024</v>
      </c>
    </row>
    <row r="464" spans="1:37" ht="24.9" customHeight="1" x14ac:dyDescent="0.25">
      <c r="A464" s="270" t="s">
        <v>471</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121'!Q450</f>
        <v>2</v>
      </c>
      <c r="AE464" s="71">
        <f t="shared" si="98"/>
        <v>0.16025641025641024</v>
      </c>
      <c r="AF464">
        <f t="shared" si="99"/>
        <v>1</v>
      </c>
      <c r="AG464" s="60">
        <f t="shared" si="100"/>
        <v>1</v>
      </c>
      <c r="AH464" s="72">
        <f t="shared" si="101"/>
        <v>1</v>
      </c>
      <c r="AI464" s="73">
        <f t="shared" si="102"/>
        <v>8.3333333333333329E-2</v>
      </c>
      <c r="AJ464" s="73">
        <f t="shared" si="103"/>
        <v>8.3333333333333329E-2</v>
      </c>
      <c r="AK464" s="73">
        <f t="shared" si="104"/>
        <v>0.16025641025641024</v>
      </c>
    </row>
    <row r="465" spans="1:37" ht="24.9" customHeight="1" x14ac:dyDescent="0.25">
      <c r="A465" s="270" t="s">
        <v>472</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121'!Q451</f>
        <v>2</v>
      </c>
      <c r="AE465" s="71">
        <f t="shared" si="98"/>
        <v>0.16025641025641024</v>
      </c>
      <c r="AF465">
        <f t="shared" si="99"/>
        <v>1</v>
      </c>
      <c r="AG465" s="60">
        <f t="shared" si="100"/>
        <v>1</v>
      </c>
      <c r="AH465" s="72">
        <f t="shared" si="101"/>
        <v>1</v>
      </c>
      <c r="AI465" s="73">
        <f t="shared" si="102"/>
        <v>8.3333333333333329E-2</v>
      </c>
      <c r="AJ465" s="73">
        <f t="shared" si="103"/>
        <v>8.3333333333333329E-2</v>
      </c>
      <c r="AK465" s="73">
        <f t="shared" si="104"/>
        <v>0.16025641025641024</v>
      </c>
    </row>
    <row r="466" spans="1:37" ht="24.9" customHeight="1" x14ac:dyDescent="0.25">
      <c r="A466" s="270" t="s">
        <v>473</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121'!Q452</f>
        <v>2</v>
      </c>
      <c r="AE466" s="71">
        <f t="shared" si="98"/>
        <v>0.16025641025641024</v>
      </c>
      <c r="AF466">
        <f t="shared" si="99"/>
        <v>1</v>
      </c>
      <c r="AG466" s="60">
        <f t="shared" si="100"/>
        <v>1</v>
      </c>
      <c r="AH466" s="72">
        <f t="shared" si="101"/>
        <v>1</v>
      </c>
      <c r="AI466" s="73">
        <f t="shared" si="102"/>
        <v>8.3333333333333329E-2</v>
      </c>
      <c r="AJ466" s="73">
        <f t="shared" si="103"/>
        <v>8.3333333333333329E-2</v>
      </c>
      <c r="AK466" s="73">
        <f t="shared" si="104"/>
        <v>0.16025641025641024</v>
      </c>
    </row>
    <row r="467" spans="1:37" ht="24.9" customHeight="1" x14ac:dyDescent="0.25">
      <c r="A467" s="270" t="s">
        <v>474</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121'!Q453</f>
        <v>2</v>
      </c>
      <c r="AE467" s="71">
        <f t="shared" si="98"/>
        <v>0.16025641025641024</v>
      </c>
      <c r="AF467">
        <f t="shared" si="99"/>
        <v>1</v>
      </c>
      <c r="AG467" s="60">
        <f t="shared" si="100"/>
        <v>1</v>
      </c>
      <c r="AH467" s="72">
        <f t="shared" si="101"/>
        <v>1</v>
      </c>
      <c r="AI467" s="73">
        <f t="shared" si="102"/>
        <v>8.3333333333333329E-2</v>
      </c>
      <c r="AJ467" s="73">
        <f t="shared" si="103"/>
        <v>8.3333333333333329E-2</v>
      </c>
      <c r="AK467" s="73">
        <f t="shared" si="104"/>
        <v>0.16025641025641024</v>
      </c>
    </row>
    <row r="468" spans="1:37" ht="24.9" customHeight="1" x14ac:dyDescent="0.25">
      <c r="A468" s="270" t="s">
        <v>475</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121'!Q454</f>
        <v>2</v>
      </c>
      <c r="AE468" s="71">
        <f t="shared" si="98"/>
        <v>0.16025641025641024</v>
      </c>
      <c r="AF468">
        <f t="shared" si="99"/>
        <v>1</v>
      </c>
      <c r="AG468" s="60">
        <f t="shared" si="100"/>
        <v>1</v>
      </c>
      <c r="AH468" s="72">
        <f t="shared" si="101"/>
        <v>1</v>
      </c>
      <c r="AI468" s="73">
        <f t="shared" si="102"/>
        <v>8.3333333333333329E-2</v>
      </c>
      <c r="AJ468" s="73">
        <f t="shared" si="103"/>
        <v>8.3333333333333329E-2</v>
      </c>
      <c r="AK468" s="73">
        <f t="shared" si="104"/>
        <v>0.16025641025641024</v>
      </c>
    </row>
    <row r="469" spans="1:37" ht="24.9" customHeight="1" x14ac:dyDescent="0.25">
      <c r="A469" s="270" t="s">
        <v>476</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121'!Q455</f>
        <v>2</v>
      </c>
      <c r="AE469" s="71">
        <f t="shared" si="98"/>
        <v>0.16025641025641024</v>
      </c>
      <c r="AF469">
        <f t="shared" si="99"/>
        <v>1</v>
      </c>
      <c r="AG469" s="60">
        <f t="shared" si="100"/>
        <v>1</v>
      </c>
      <c r="AH469" s="72">
        <f t="shared" si="101"/>
        <v>1</v>
      </c>
      <c r="AI469" s="73">
        <f t="shared" si="102"/>
        <v>8.3333333333333329E-2</v>
      </c>
      <c r="AJ469" s="73">
        <f t="shared" si="103"/>
        <v>8.3333333333333329E-2</v>
      </c>
      <c r="AK469" s="73">
        <f t="shared" si="104"/>
        <v>0.16025641025641024</v>
      </c>
    </row>
    <row r="470" spans="1:37" ht="24.9" customHeight="1" x14ac:dyDescent="0.25">
      <c r="A470" s="281" t="s">
        <v>1720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1.9230769230769225</v>
      </c>
      <c r="AF470" s="49"/>
      <c r="AG470" s="60">
        <f>SUM(AG458:AG469)</f>
        <v>12</v>
      </c>
      <c r="AH470" s="74"/>
      <c r="AI470" s="75"/>
      <c r="AJ470" s="75"/>
      <c r="AK470" s="75"/>
    </row>
    <row r="471" spans="1:37" ht="24.9" customHeight="1" x14ac:dyDescent="0.25">
      <c r="A471" s="282" t="s">
        <v>1721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195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186</v>
      </c>
      <c r="AE473" s="88" t="s">
        <v>8</v>
      </c>
      <c r="AF473" s="60" t="s">
        <v>1666</v>
      </c>
      <c r="AG473" s="60" t="s">
        <v>1667</v>
      </c>
      <c r="AH473" s="60" t="s">
        <v>1668</v>
      </c>
      <c r="AI473" s="70" t="s">
        <v>1669</v>
      </c>
      <c r="AJ473" s="60"/>
      <c r="AK473" s="70" t="s">
        <v>1670</v>
      </c>
    </row>
    <row r="474" spans="1:37" ht="24.9" customHeight="1" x14ac:dyDescent="0.25">
      <c r="A474" s="270" t="s">
        <v>477</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121'!Q458</f>
        <v>2</v>
      </c>
      <c r="AE474" s="71">
        <f>IF(AG474=1,AK474,AG474)</f>
        <v>0.38461538461538464</v>
      </c>
      <c r="AF474">
        <f>AD474/2</f>
        <v>1</v>
      </c>
      <c r="AG474" s="60">
        <f>IF(AND(AF474&gt;=0,AF474&lt;=1),1,"No aplica")</f>
        <v>1</v>
      </c>
      <c r="AH474" s="72">
        <f>AD474/(AG474*2)</f>
        <v>1</v>
      </c>
      <c r="AI474" s="73">
        <f>IF(AG474=1,AG474/$AG$479,"No aplica")</f>
        <v>0.2</v>
      </c>
      <c r="AJ474" s="73">
        <f>AF474*AI474</f>
        <v>0.2</v>
      </c>
      <c r="AK474" s="73">
        <f>AJ474*$AE$23</f>
        <v>0.38461538461538464</v>
      </c>
    </row>
    <row r="475" spans="1:37" ht="24.9" customHeight="1" x14ac:dyDescent="0.25">
      <c r="A475" s="270" t="s">
        <v>478</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121'!Q459</f>
        <v>2</v>
      </c>
      <c r="AE475" s="71">
        <f>IF(AG475=1,AK475,AG475)</f>
        <v>0.38461538461538464</v>
      </c>
      <c r="AF475">
        <f>AD475/2</f>
        <v>1</v>
      </c>
      <c r="AG475" s="60">
        <f>IF(AND(AF475&gt;=0,AF475&lt;=1),1,"No aplica")</f>
        <v>1</v>
      </c>
      <c r="AH475" s="72">
        <f>AD475/(AG475*2)</f>
        <v>1</v>
      </c>
      <c r="AI475" s="73">
        <f>IF(AG475=1,AG475/$AG$479,"No aplica")</f>
        <v>0.2</v>
      </c>
      <c r="AJ475" s="73">
        <f>AF475*AI475</f>
        <v>0.2</v>
      </c>
      <c r="AK475" s="73">
        <f>AJ475*$AE$23</f>
        <v>0.38461538461538464</v>
      </c>
    </row>
    <row r="476" spans="1:37" ht="24.9" customHeight="1" x14ac:dyDescent="0.25">
      <c r="A476" s="270" t="s">
        <v>479</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121'!Q460</f>
        <v>2</v>
      </c>
      <c r="AE476" s="71">
        <f>IF(AG476=1,AK476,AG476)</f>
        <v>0.38461538461538464</v>
      </c>
      <c r="AF476">
        <f>AD476/2</f>
        <v>1</v>
      </c>
      <c r="AG476" s="60">
        <f>IF(AND(AF476&gt;=0,AF476&lt;=1),1,"No aplica")</f>
        <v>1</v>
      </c>
      <c r="AH476" s="72">
        <f>AD476/(AG476*2)</f>
        <v>1</v>
      </c>
      <c r="AI476" s="73">
        <f>IF(AG476=1,AG476/$AG$479,"No aplica")</f>
        <v>0.2</v>
      </c>
      <c r="AJ476" s="73">
        <f>AF476*AI476</f>
        <v>0.2</v>
      </c>
      <c r="AK476" s="73">
        <f>AJ476*$AE$23</f>
        <v>0.38461538461538464</v>
      </c>
    </row>
    <row r="477" spans="1:37" ht="24.9" customHeight="1" x14ac:dyDescent="0.25">
      <c r="A477" s="270" t="s">
        <v>480</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121'!Q461</f>
        <v>2</v>
      </c>
      <c r="AE477" s="71">
        <f>IF(AG477=1,AK477,AG477)</f>
        <v>0.38461538461538464</v>
      </c>
      <c r="AF477">
        <f>AD477/2</f>
        <v>1</v>
      </c>
      <c r="AG477" s="60">
        <f>IF(AND(AF477&gt;=0,AF477&lt;=1),1,"No aplica")</f>
        <v>1</v>
      </c>
      <c r="AH477" s="72">
        <f>AD477/(AG477*2)</f>
        <v>1</v>
      </c>
      <c r="AI477" s="73">
        <f>IF(AG477=1,AG477/$AG$479,"No aplica")</f>
        <v>0.2</v>
      </c>
      <c r="AJ477" s="73">
        <f>AF477*AI477</f>
        <v>0.2</v>
      </c>
      <c r="AK477" s="73">
        <f>AJ477*$AE$23</f>
        <v>0.38461538461538464</v>
      </c>
    </row>
    <row r="478" spans="1:37" ht="24.9" customHeight="1" x14ac:dyDescent="0.25">
      <c r="A478" s="270" t="s">
        <v>481</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121'!Q462</f>
        <v>2</v>
      </c>
      <c r="AE478" s="71">
        <f>IF(AG478=1,AK478,AG478)</f>
        <v>0.38461538461538464</v>
      </c>
      <c r="AF478">
        <f>AD478/2</f>
        <v>1</v>
      </c>
      <c r="AG478" s="60">
        <f>IF(AND(AF478&gt;=0,AF478&lt;=1),1,"No aplica")</f>
        <v>1</v>
      </c>
      <c r="AH478" s="72">
        <f>AD478/(AG478*2)</f>
        <v>1</v>
      </c>
      <c r="AI478" s="73">
        <f>IF(AG478=1,AG478/$AG$479,"No aplica")</f>
        <v>0.2</v>
      </c>
      <c r="AJ478" s="73">
        <f>AF478*AI478</f>
        <v>0.2</v>
      </c>
      <c r="AK478" s="73">
        <f>AJ478*$AE$23</f>
        <v>0.38461538461538464</v>
      </c>
    </row>
    <row r="479" spans="1:37" ht="24.9" customHeight="1" x14ac:dyDescent="0.25">
      <c r="A479" s="281" t="s">
        <v>1722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1.9230769230769231</v>
      </c>
      <c r="AF479" s="49"/>
      <c r="AG479" s="60">
        <f>SUM(AG474:AG478)</f>
        <v>5</v>
      </c>
      <c r="AH479" s="74"/>
      <c r="AI479" s="75"/>
      <c r="AJ479" s="75"/>
      <c r="AK479" s="75"/>
    </row>
    <row r="480" spans="1:37" ht="24.9" customHeight="1" x14ac:dyDescent="0.25">
      <c r="A480" s="282" t="s">
        <v>1723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482</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8</v>
      </c>
      <c r="AF486" s="60" t="s">
        <v>1666</v>
      </c>
      <c r="AG486" s="60" t="s">
        <v>1667</v>
      </c>
      <c r="AH486" s="60" t="s">
        <v>1668</v>
      </c>
      <c r="AI486" s="70" t="s">
        <v>1669</v>
      </c>
      <c r="AJ486" s="60"/>
      <c r="AK486" s="70" t="s">
        <v>1670</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121'!Q471</f>
        <v>2</v>
      </c>
      <c r="AE487" s="71">
        <f t="shared" ref="AE487:AE497" si="105">IF(AG487=1,AK487,AG487)</f>
        <v>0.17482517482517484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0.17482517482517484</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121'!Q472</f>
        <v>2</v>
      </c>
      <c r="AE488" s="71">
        <f t="shared" si="105"/>
        <v>0.17482517482517484</v>
      </c>
      <c r="AF488">
        <f t="shared" si="106"/>
        <v>1</v>
      </c>
      <c r="AG488" s="60">
        <f t="shared" si="107"/>
        <v>1</v>
      </c>
      <c r="AH488" s="72">
        <f t="shared" si="108"/>
        <v>1</v>
      </c>
      <c r="AI488" s="73">
        <f t="shared" si="109"/>
        <v>9.0909090909090912E-2</v>
      </c>
      <c r="AJ488" s="73">
        <f t="shared" si="110"/>
        <v>9.0909090909090912E-2</v>
      </c>
      <c r="AK488" s="73">
        <f t="shared" si="111"/>
        <v>0.17482517482517484</v>
      </c>
    </row>
    <row r="489" spans="1:37" ht="24.9" customHeight="1" x14ac:dyDescent="0.25">
      <c r="A489" s="270" t="s">
        <v>483</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121'!Q473</f>
        <v>2</v>
      </c>
      <c r="AE489" s="71">
        <f t="shared" si="105"/>
        <v>0.17482517482517484</v>
      </c>
      <c r="AF489">
        <f t="shared" si="106"/>
        <v>1</v>
      </c>
      <c r="AG489" s="60">
        <f t="shared" si="107"/>
        <v>1</v>
      </c>
      <c r="AH489" s="72">
        <f t="shared" si="108"/>
        <v>1</v>
      </c>
      <c r="AI489" s="73">
        <f t="shared" si="109"/>
        <v>9.0909090909090912E-2</v>
      </c>
      <c r="AJ489" s="73">
        <f t="shared" si="110"/>
        <v>9.0909090909090912E-2</v>
      </c>
      <c r="AK489" s="73">
        <f t="shared" si="111"/>
        <v>0.17482517482517484</v>
      </c>
    </row>
    <row r="490" spans="1:37" ht="24.9" customHeight="1" x14ac:dyDescent="0.25">
      <c r="A490" s="270" t="s">
        <v>484</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121'!Q474</f>
        <v>2</v>
      </c>
      <c r="AE490" s="71">
        <f t="shared" si="105"/>
        <v>0.17482517482517484</v>
      </c>
      <c r="AF490">
        <f t="shared" si="106"/>
        <v>1</v>
      </c>
      <c r="AG490" s="60">
        <f t="shared" si="107"/>
        <v>1</v>
      </c>
      <c r="AH490" s="72">
        <f t="shared" si="108"/>
        <v>1</v>
      </c>
      <c r="AI490" s="73">
        <f t="shared" si="109"/>
        <v>9.0909090909090912E-2</v>
      </c>
      <c r="AJ490" s="73">
        <f t="shared" si="110"/>
        <v>9.0909090909090912E-2</v>
      </c>
      <c r="AK490" s="73">
        <f t="shared" si="111"/>
        <v>0.17482517482517484</v>
      </c>
    </row>
    <row r="491" spans="1:37" ht="24.9" customHeight="1" x14ac:dyDescent="0.25">
      <c r="A491" s="270" t="s">
        <v>485</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121'!Q475</f>
        <v>2</v>
      </c>
      <c r="AE491" s="71">
        <f t="shared" si="105"/>
        <v>0.17482517482517484</v>
      </c>
      <c r="AF491">
        <f t="shared" si="106"/>
        <v>1</v>
      </c>
      <c r="AG491" s="60">
        <f t="shared" si="107"/>
        <v>1</v>
      </c>
      <c r="AH491" s="72">
        <f t="shared" si="108"/>
        <v>1</v>
      </c>
      <c r="AI491" s="73">
        <f t="shared" si="109"/>
        <v>9.0909090909090912E-2</v>
      </c>
      <c r="AJ491" s="73">
        <f t="shared" si="110"/>
        <v>9.0909090909090912E-2</v>
      </c>
      <c r="AK491" s="73">
        <f t="shared" si="111"/>
        <v>0.17482517482517484</v>
      </c>
    </row>
    <row r="492" spans="1:37" ht="24.9" customHeight="1" x14ac:dyDescent="0.25">
      <c r="A492" s="270" t="s">
        <v>486</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121'!Q476</f>
        <v>2</v>
      </c>
      <c r="AE492" s="71">
        <f t="shared" si="105"/>
        <v>0.17482517482517484</v>
      </c>
      <c r="AF492">
        <f t="shared" si="106"/>
        <v>1</v>
      </c>
      <c r="AG492" s="60">
        <f t="shared" si="107"/>
        <v>1</v>
      </c>
      <c r="AH492" s="72">
        <f t="shared" si="108"/>
        <v>1</v>
      </c>
      <c r="AI492" s="73">
        <f t="shared" si="109"/>
        <v>9.0909090909090912E-2</v>
      </c>
      <c r="AJ492" s="73">
        <f t="shared" si="110"/>
        <v>9.0909090909090912E-2</v>
      </c>
      <c r="AK492" s="73">
        <f t="shared" si="111"/>
        <v>0.17482517482517484</v>
      </c>
    </row>
    <row r="493" spans="1:37" ht="24.9" customHeight="1" x14ac:dyDescent="0.25">
      <c r="A493" s="270" t="s">
        <v>487</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121'!Q477</f>
        <v>2</v>
      </c>
      <c r="AE493" s="71">
        <f t="shared" si="105"/>
        <v>0.17482517482517484</v>
      </c>
      <c r="AF493">
        <f t="shared" si="106"/>
        <v>1</v>
      </c>
      <c r="AG493" s="60">
        <f t="shared" si="107"/>
        <v>1</v>
      </c>
      <c r="AH493" s="72">
        <f t="shared" si="108"/>
        <v>1</v>
      </c>
      <c r="AI493" s="73">
        <f t="shared" si="109"/>
        <v>9.0909090909090912E-2</v>
      </c>
      <c r="AJ493" s="73">
        <f t="shared" si="110"/>
        <v>9.0909090909090912E-2</v>
      </c>
      <c r="AK493" s="73">
        <f t="shared" si="111"/>
        <v>0.17482517482517484</v>
      </c>
    </row>
    <row r="494" spans="1:37" ht="24.9" customHeight="1" x14ac:dyDescent="0.25">
      <c r="A494" s="270" t="s">
        <v>488</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121'!Q478</f>
        <v>2</v>
      </c>
      <c r="AE494" s="71">
        <f t="shared" si="105"/>
        <v>0.17482517482517484</v>
      </c>
      <c r="AF494">
        <f t="shared" si="106"/>
        <v>1</v>
      </c>
      <c r="AG494" s="60">
        <f t="shared" si="107"/>
        <v>1</v>
      </c>
      <c r="AH494" s="72">
        <f t="shared" si="108"/>
        <v>1</v>
      </c>
      <c r="AI494" s="73">
        <f t="shared" si="109"/>
        <v>9.0909090909090912E-2</v>
      </c>
      <c r="AJ494" s="73">
        <f t="shared" si="110"/>
        <v>9.0909090909090912E-2</v>
      </c>
      <c r="AK494" s="73">
        <f t="shared" si="111"/>
        <v>0.17482517482517484</v>
      </c>
    </row>
    <row r="495" spans="1:37" ht="24.9" customHeight="1" x14ac:dyDescent="0.25">
      <c r="A495" s="270" t="s">
        <v>489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121'!Q479</f>
        <v>2</v>
      </c>
      <c r="AE495" s="71">
        <f t="shared" si="105"/>
        <v>0.17482517482517484</v>
      </c>
      <c r="AF495">
        <f t="shared" si="106"/>
        <v>1</v>
      </c>
      <c r="AG495" s="60">
        <f t="shared" si="107"/>
        <v>1</v>
      </c>
      <c r="AH495" s="72">
        <f t="shared" si="108"/>
        <v>1</v>
      </c>
      <c r="AI495" s="73">
        <f t="shared" si="109"/>
        <v>9.0909090909090912E-2</v>
      </c>
      <c r="AJ495" s="73">
        <f t="shared" si="110"/>
        <v>9.0909090909090912E-2</v>
      </c>
      <c r="AK495" s="73">
        <f t="shared" si="111"/>
        <v>0.17482517482517484</v>
      </c>
    </row>
    <row r="496" spans="1:37" ht="24.9" customHeight="1" x14ac:dyDescent="0.25">
      <c r="A496" s="270" t="s">
        <v>490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121'!Q480</f>
        <v>2</v>
      </c>
      <c r="AE496" s="71">
        <f t="shared" si="105"/>
        <v>0.17482517482517484</v>
      </c>
      <c r="AF496">
        <f t="shared" si="106"/>
        <v>1</v>
      </c>
      <c r="AG496" s="60">
        <f t="shared" si="107"/>
        <v>1</v>
      </c>
      <c r="AH496" s="72">
        <f t="shared" si="108"/>
        <v>1</v>
      </c>
      <c r="AI496" s="73">
        <f t="shared" si="109"/>
        <v>9.0909090909090912E-2</v>
      </c>
      <c r="AJ496" s="73">
        <f t="shared" si="110"/>
        <v>9.0909090909090912E-2</v>
      </c>
      <c r="AK496" s="73">
        <f t="shared" si="111"/>
        <v>0.17482517482517484</v>
      </c>
    </row>
    <row r="497" spans="1:37" ht="24.9" customHeight="1" x14ac:dyDescent="0.25">
      <c r="A497" s="270" t="s">
        <v>491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121'!Q481</f>
        <v>2</v>
      </c>
      <c r="AE497" s="71">
        <f t="shared" si="105"/>
        <v>0.17482517482517484</v>
      </c>
      <c r="AF497">
        <f t="shared" si="106"/>
        <v>1</v>
      </c>
      <c r="AG497" s="60">
        <f t="shared" si="107"/>
        <v>1</v>
      </c>
      <c r="AH497" s="72">
        <f t="shared" si="108"/>
        <v>1</v>
      </c>
      <c r="AI497" s="73">
        <f t="shared" si="109"/>
        <v>9.0909090909090912E-2</v>
      </c>
      <c r="AJ497" s="73">
        <f t="shared" si="110"/>
        <v>9.0909090909090912E-2</v>
      </c>
      <c r="AK497" s="73">
        <f t="shared" si="111"/>
        <v>0.17482517482517484</v>
      </c>
    </row>
    <row r="498" spans="1:37" ht="24.9" customHeight="1" x14ac:dyDescent="0.25">
      <c r="A498" s="281" t="s">
        <v>1724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1.9230769230769229</v>
      </c>
      <c r="AF498" s="49"/>
      <c r="AG498" s="60">
        <f>SUM(AG487:AG497)</f>
        <v>11</v>
      </c>
      <c r="AH498" s="74"/>
      <c r="AI498" s="75"/>
      <c r="AJ498" s="75"/>
      <c r="AK498" s="75"/>
    </row>
    <row r="499" spans="1:37" ht="24.9" customHeight="1" x14ac:dyDescent="0.25">
      <c r="A499" s="282" t="s">
        <v>1725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99.999999999999986</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195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186</v>
      </c>
      <c r="AE501" s="88" t="s">
        <v>8</v>
      </c>
      <c r="AF501" s="60" t="s">
        <v>1666</v>
      </c>
      <c r="AG501" s="60" t="s">
        <v>1667</v>
      </c>
      <c r="AH501" s="60" t="s">
        <v>1668</v>
      </c>
      <c r="AI501" s="70" t="s">
        <v>1669</v>
      </c>
      <c r="AJ501" s="60"/>
      <c r="AK501" s="70" t="s">
        <v>1670</v>
      </c>
    </row>
    <row r="502" spans="1:37" ht="24.9" customHeight="1" x14ac:dyDescent="0.25">
      <c r="A502" s="270" t="s">
        <v>313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121'!Q484</f>
        <v>2</v>
      </c>
      <c r="AE502" s="71">
        <f>IF(AG502=1,AK502,AG502)</f>
        <v>0.38461538461538464</v>
      </c>
      <c r="AF502">
        <f>AD502/2</f>
        <v>1</v>
      </c>
      <c r="AG502" s="60">
        <f>IF(AND(AF502&gt;=0,AF502&lt;=1),1,"No aplica")</f>
        <v>1</v>
      </c>
      <c r="AH502" s="72">
        <f>AD502/(AG502*2)</f>
        <v>1</v>
      </c>
      <c r="AI502" s="73">
        <f>IF(AG502=1,AG502/$AG$507,"No aplica")</f>
        <v>0.2</v>
      </c>
      <c r="AJ502" s="73">
        <f>AF502*AI502</f>
        <v>0.2</v>
      </c>
      <c r="AK502" s="73">
        <f>AJ502*$AE$23</f>
        <v>0.38461538461538464</v>
      </c>
    </row>
    <row r="503" spans="1:37" ht="24.9" customHeight="1" x14ac:dyDescent="0.25">
      <c r="A503" s="270" t="s">
        <v>314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121'!Q485</f>
        <v>2</v>
      </c>
      <c r="AE503" s="71">
        <f>IF(AG503=1,AK503,AG503)</f>
        <v>0.38461538461538464</v>
      </c>
      <c r="AF503">
        <f>AD503/2</f>
        <v>1</v>
      </c>
      <c r="AG503" s="60">
        <f>IF(AND(AF503&gt;=0,AF503&lt;=1),1,"No aplica")</f>
        <v>1</v>
      </c>
      <c r="AH503" s="72">
        <f>AD503/(AG503*2)</f>
        <v>1</v>
      </c>
      <c r="AI503" s="73">
        <f>IF(AG503=1,AG503/$AG$507,"No aplica")</f>
        <v>0.2</v>
      </c>
      <c r="AJ503" s="73">
        <f>AF503*AI503</f>
        <v>0.2</v>
      </c>
      <c r="AK503" s="73">
        <f>AJ503*$AE$23</f>
        <v>0.38461538461538464</v>
      </c>
    </row>
    <row r="504" spans="1:37" ht="24.9" customHeight="1" x14ac:dyDescent="0.25">
      <c r="A504" s="270" t="s">
        <v>315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121'!Q486</f>
        <v>2</v>
      </c>
      <c r="AE504" s="71">
        <f>IF(AG504=1,AK504,AG504)</f>
        <v>0.38461538461538464</v>
      </c>
      <c r="AF504">
        <f>AD504/2</f>
        <v>1</v>
      </c>
      <c r="AG504" s="60">
        <f>IF(AND(AF504&gt;=0,AF504&lt;=1),1,"No aplica")</f>
        <v>1</v>
      </c>
      <c r="AH504" s="72">
        <f>AD504/(AG504*2)</f>
        <v>1</v>
      </c>
      <c r="AI504" s="73">
        <f>IF(AG504=1,AG504/$AG$507,"No aplica")</f>
        <v>0.2</v>
      </c>
      <c r="AJ504" s="73">
        <f>AF504*AI504</f>
        <v>0.2</v>
      </c>
      <c r="AK504" s="73">
        <f>AJ504*$AE$23</f>
        <v>0.38461538461538464</v>
      </c>
    </row>
    <row r="505" spans="1:37" ht="24.9" customHeight="1" x14ac:dyDescent="0.25">
      <c r="A505" s="270" t="s">
        <v>316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121'!Q487</f>
        <v>2</v>
      </c>
      <c r="AE505" s="71">
        <f>IF(AG505=1,AK505,AG505)</f>
        <v>0.38461538461538464</v>
      </c>
      <c r="AF505">
        <f>AD505/2</f>
        <v>1</v>
      </c>
      <c r="AG505" s="60">
        <f>IF(AND(AF505&gt;=0,AF505&lt;=1),1,"No aplica")</f>
        <v>1</v>
      </c>
      <c r="AH505" s="72">
        <f>AD505/(AG505*2)</f>
        <v>1</v>
      </c>
      <c r="AI505" s="73">
        <f>IF(AG505=1,AG505/$AG$507,"No aplica")</f>
        <v>0.2</v>
      </c>
      <c r="AJ505" s="73">
        <f>AF505*AI505</f>
        <v>0.2</v>
      </c>
      <c r="AK505" s="73">
        <f>AJ505*$AE$23</f>
        <v>0.38461538461538464</v>
      </c>
    </row>
    <row r="506" spans="1:37" ht="24.9" customHeight="1" x14ac:dyDescent="0.25">
      <c r="A506" s="270" t="s">
        <v>492</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121'!Q488</f>
        <v>2</v>
      </c>
      <c r="AE506" s="71">
        <f>IF(AG506=1,AK506,AG506)</f>
        <v>0.38461538461538464</v>
      </c>
      <c r="AF506">
        <f>AD506/2</f>
        <v>1</v>
      </c>
      <c r="AG506" s="60">
        <f>IF(AND(AF506&gt;=0,AF506&lt;=1),1,"No aplica")</f>
        <v>1</v>
      </c>
      <c r="AH506" s="72">
        <f>AD506/(AG506*2)</f>
        <v>1</v>
      </c>
      <c r="AI506" s="73">
        <f>IF(AG506=1,AG506/$AG$507,"No aplica")</f>
        <v>0.2</v>
      </c>
      <c r="AJ506" s="73">
        <f>AF506*AI506</f>
        <v>0.2</v>
      </c>
      <c r="AK506" s="73">
        <f>AJ506*$AE$23</f>
        <v>0.38461538461538464</v>
      </c>
    </row>
    <row r="507" spans="1:37" ht="24.9" customHeight="1" x14ac:dyDescent="0.25">
      <c r="A507" s="281" t="s">
        <v>1726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1.9230769230769231</v>
      </c>
      <c r="AF507" s="49"/>
      <c r="AG507" s="60">
        <f>SUM(AG502:AG506)</f>
        <v>5</v>
      </c>
      <c r="AH507" s="74"/>
      <c r="AI507" s="75"/>
      <c r="AJ507" s="75"/>
      <c r="AK507" s="75"/>
    </row>
    <row r="508" spans="1:37" ht="24.9" customHeight="1" x14ac:dyDescent="0.25">
      <c r="A508" s="282" t="s">
        <v>1727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493</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8</v>
      </c>
      <c r="AF514" s="60" t="s">
        <v>1666</v>
      </c>
      <c r="AG514" s="60" t="s">
        <v>1667</v>
      </c>
      <c r="AH514" s="60" t="s">
        <v>1668</v>
      </c>
      <c r="AI514" s="70" t="s">
        <v>1669</v>
      </c>
      <c r="AJ514" s="60"/>
      <c r="AK514" s="70" t="s">
        <v>1670</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121'!Q497</f>
        <v>2</v>
      </c>
      <c r="AE515" s="71">
        <f t="shared" ref="AE515:AE533" si="112">IF(AG515=1,AK515,AG515)</f>
        <v>0.10121457489878542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0.10121457489878542</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121'!Q498</f>
        <v>2</v>
      </c>
      <c r="AE516" s="71">
        <f t="shared" si="112"/>
        <v>0.10121457489878542</v>
      </c>
      <c r="AF516">
        <f t="shared" si="113"/>
        <v>1</v>
      </c>
      <c r="AG516" s="60">
        <f t="shared" si="114"/>
        <v>1</v>
      </c>
      <c r="AH516" s="72">
        <f t="shared" si="115"/>
        <v>1</v>
      </c>
      <c r="AI516" s="73">
        <f t="shared" si="116"/>
        <v>5.2631578947368418E-2</v>
      </c>
      <c r="AJ516" s="73">
        <f t="shared" si="117"/>
        <v>5.2631578947368418E-2</v>
      </c>
      <c r="AK516" s="73">
        <f t="shared" si="118"/>
        <v>0.10121457489878542</v>
      </c>
    </row>
    <row r="517" spans="1:37" ht="24.9" customHeight="1" x14ac:dyDescent="0.25">
      <c r="A517" s="270" t="s">
        <v>495</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121'!Q499</f>
        <v>2</v>
      </c>
      <c r="AE517" s="71">
        <f t="shared" si="112"/>
        <v>0.10121457489878542</v>
      </c>
      <c r="AF517">
        <f t="shared" si="113"/>
        <v>1</v>
      </c>
      <c r="AG517" s="60">
        <f t="shared" si="114"/>
        <v>1</v>
      </c>
      <c r="AH517" s="72">
        <f t="shared" si="115"/>
        <v>1</v>
      </c>
      <c r="AI517" s="73">
        <f t="shared" si="116"/>
        <v>5.2631578947368418E-2</v>
      </c>
      <c r="AJ517" s="73">
        <f t="shared" si="117"/>
        <v>5.2631578947368418E-2</v>
      </c>
      <c r="AK517" s="73">
        <f t="shared" si="118"/>
        <v>0.10121457489878542</v>
      </c>
    </row>
    <row r="518" spans="1:37" ht="24.9" customHeight="1" x14ac:dyDescent="0.25">
      <c r="A518" s="270" t="s">
        <v>496</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121'!Q500</f>
        <v>2</v>
      </c>
      <c r="AE518" s="71">
        <f t="shared" si="112"/>
        <v>0.10121457489878542</v>
      </c>
      <c r="AF518">
        <f t="shared" si="113"/>
        <v>1</v>
      </c>
      <c r="AG518" s="60">
        <f t="shared" si="114"/>
        <v>1</v>
      </c>
      <c r="AH518" s="72">
        <f t="shared" si="115"/>
        <v>1</v>
      </c>
      <c r="AI518" s="73">
        <f t="shared" si="116"/>
        <v>5.2631578947368418E-2</v>
      </c>
      <c r="AJ518" s="73">
        <f t="shared" si="117"/>
        <v>5.2631578947368418E-2</v>
      </c>
      <c r="AK518" s="73">
        <f t="shared" si="118"/>
        <v>0.10121457489878542</v>
      </c>
    </row>
    <row r="519" spans="1:37" ht="24.9" customHeight="1" x14ac:dyDescent="0.25">
      <c r="A519" s="270" t="s">
        <v>497</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121'!Q501</f>
        <v>2</v>
      </c>
      <c r="AE519" s="71">
        <f t="shared" si="112"/>
        <v>0.10121457489878542</v>
      </c>
      <c r="AF519">
        <f t="shared" si="113"/>
        <v>1</v>
      </c>
      <c r="AG519" s="60">
        <f t="shared" si="114"/>
        <v>1</v>
      </c>
      <c r="AH519" s="72">
        <f t="shared" si="115"/>
        <v>1</v>
      </c>
      <c r="AI519" s="73">
        <f t="shared" si="116"/>
        <v>5.2631578947368418E-2</v>
      </c>
      <c r="AJ519" s="73">
        <f t="shared" si="117"/>
        <v>5.2631578947368418E-2</v>
      </c>
      <c r="AK519" s="73">
        <f t="shared" si="118"/>
        <v>0.10121457489878542</v>
      </c>
    </row>
    <row r="520" spans="1:37" ht="24.9" customHeight="1" x14ac:dyDescent="0.25">
      <c r="A520" s="270" t="s">
        <v>498</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121'!Q502</f>
        <v>2</v>
      </c>
      <c r="AE520" s="71">
        <f t="shared" si="112"/>
        <v>0.10121457489878542</v>
      </c>
      <c r="AF520">
        <f t="shared" si="113"/>
        <v>1</v>
      </c>
      <c r="AG520" s="60">
        <f t="shared" si="114"/>
        <v>1</v>
      </c>
      <c r="AH520" s="72">
        <f t="shared" si="115"/>
        <v>1</v>
      </c>
      <c r="AI520" s="73">
        <f t="shared" si="116"/>
        <v>5.2631578947368418E-2</v>
      </c>
      <c r="AJ520" s="73">
        <f t="shared" si="117"/>
        <v>5.2631578947368418E-2</v>
      </c>
      <c r="AK520" s="73">
        <f t="shared" si="118"/>
        <v>0.10121457489878542</v>
      </c>
    </row>
    <row r="521" spans="1:37" ht="24.9" customHeight="1" x14ac:dyDescent="0.25">
      <c r="A521" s="270" t="s">
        <v>499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121'!Q503</f>
        <v>2</v>
      </c>
      <c r="AE521" s="71">
        <f t="shared" si="112"/>
        <v>0.10121457489878542</v>
      </c>
      <c r="AF521">
        <f t="shared" si="113"/>
        <v>1</v>
      </c>
      <c r="AG521" s="60">
        <f t="shared" si="114"/>
        <v>1</v>
      </c>
      <c r="AH521" s="72">
        <f t="shared" si="115"/>
        <v>1</v>
      </c>
      <c r="AI521" s="73">
        <f t="shared" si="116"/>
        <v>5.2631578947368418E-2</v>
      </c>
      <c r="AJ521" s="73">
        <f t="shared" si="117"/>
        <v>5.2631578947368418E-2</v>
      </c>
      <c r="AK521" s="73">
        <f t="shared" si="118"/>
        <v>0.10121457489878542</v>
      </c>
    </row>
    <row r="522" spans="1:37" ht="24.9" customHeight="1" x14ac:dyDescent="0.25">
      <c r="A522" s="270" t="s">
        <v>500</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121'!Q504</f>
        <v>2</v>
      </c>
      <c r="AE522" s="71">
        <f t="shared" si="112"/>
        <v>0.10121457489878542</v>
      </c>
      <c r="AF522">
        <f t="shared" si="113"/>
        <v>1</v>
      </c>
      <c r="AG522" s="60">
        <f t="shared" si="114"/>
        <v>1</v>
      </c>
      <c r="AH522" s="72">
        <f t="shared" si="115"/>
        <v>1</v>
      </c>
      <c r="AI522" s="73">
        <f t="shared" si="116"/>
        <v>5.2631578947368418E-2</v>
      </c>
      <c r="AJ522" s="73">
        <f t="shared" si="117"/>
        <v>5.2631578947368418E-2</v>
      </c>
      <c r="AK522" s="73">
        <f t="shared" si="118"/>
        <v>0.10121457489878542</v>
      </c>
    </row>
    <row r="523" spans="1:37" ht="24.9" customHeight="1" x14ac:dyDescent="0.25">
      <c r="A523" s="270" t="s">
        <v>501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121'!Q505</f>
        <v>2</v>
      </c>
      <c r="AE523" s="71">
        <f t="shared" si="112"/>
        <v>0.10121457489878542</v>
      </c>
      <c r="AF523">
        <f t="shared" si="113"/>
        <v>1</v>
      </c>
      <c r="AG523" s="60">
        <f t="shared" si="114"/>
        <v>1</v>
      </c>
      <c r="AH523" s="72">
        <f t="shared" si="115"/>
        <v>1</v>
      </c>
      <c r="AI523" s="73">
        <f t="shared" si="116"/>
        <v>5.2631578947368418E-2</v>
      </c>
      <c r="AJ523" s="73">
        <f t="shared" si="117"/>
        <v>5.2631578947368418E-2</v>
      </c>
      <c r="AK523" s="73">
        <f t="shared" si="118"/>
        <v>0.10121457489878542</v>
      </c>
    </row>
    <row r="524" spans="1:37" ht="24.9" customHeight="1" x14ac:dyDescent="0.25">
      <c r="A524" s="270" t="s">
        <v>502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121'!Q506</f>
        <v>2</v>
      </c>
      <c r="AE524" s="71">
        <f t="shared" si="112"/>
        <v>0.10121457489878542</v>
      </c>
      <c r="AF524">
        <f t="shared" si="113"/>
        <v>1</v>
      </c>
      <c r="AG524" s="60">
        <f t="shared" si="114"/>
        <v>1</v>
      </c>
      <c r="AH524" s="72">
        <f t="shared" si="115"/>
        <v>1</v>
      </c>
      <c r="AI524" s="73">
        <f t="shared" si="116"/>
        <v>5.2631578947368418E-2</v>
      </c>
      <c r="AJ524" s="73">
        <f t="shared" si="117"/>
        <v>5.2631578947368418E-2</v>
      </c>
      <c r="AK524" s="73">
        <f t="shared" si="118"/>
        <v>0.10121457489878542</v>
      </c>
    </row>
    <row r="525" spans="1:37" ht="24.9" customHeight="1" x14ac:dyDescent="0.25">
      <c r="A525" s="270" t="s">
        <v>503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121'!Q507</f>
        <v>2</v>
      </c>
      <c r="AE525" s="71">
        <f t="shared" si="112"/>
        <v>0.10121457489878542</v>
      </c>
      <c r="AF525">
        <f t="shared" si="113"/>
        <v>1</v>
      </c>
      <c r="AG525" s="60">
        <f t="shared" si="114"/>
        <v>1</v>
      </c>
      <c r="AH525" s="72">
        <f t="shared" si="115"/>
        <v>1</v>
      </c>
      <c r="AI525" s="73">
        <f t="shared" si="116"/>
        <v>5.2631578947368418E-2</v>
      </c>
      <c r="AJ525" s="73">
        <f t="shared" si="117"/>
        <v>5.2631578947368418E-2</v>
      </c>
      <c r="AK525" s="73">
        <f t="shared" si="118"/>
        <v>0.10121457489878542</v>
      </c>
    </row>
    <row r="526" spans="1:37" ht="24.9" customHeight="1" x14ac:dyDescent="0.25">
      <c r="A526" s="270" t="s">
        <v>504</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121'!Q508</f>
        <v>2</v>
      </c>
      <c r="AE526" s="71">
        <f t="shared" si="112"/>
        <v>0.10121457489878542</v>
      </c>
      <c r="AF526">
        <f t="shared" si="113"/>
        <v>1</v>
      </c>
      <c r="AG526" s="60">
        <f t="shared" si="114"/>
        <v>1</v>
      </c>
      <c r="AH526" s="72">
        <f t="shared" si="115"/>
        <v>1</v>
      </c>
      <c r="AI526" s="73">
        <f t="shared" si="116"/>
        <v>5.2631578947368418E-2</v>
      </c>
      <c r="AJ526" s="73">
        <f t="shared" si="117"/>
        <v>5.2631578947368418E-2</v>
      </c>
      <c r="AK526" s="73">
        <f t="shared" si="118"/>
        <v>0.10121457489878542</v>
      </c>
    </row>
    <row r="527" spans="1:37" ht="24.9" customHeight="1" x14ac:dyDescent="0.25">
      <c r="A527" s="270" t="s">
        <v>505</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121'!Q509</f>
        <v>2</v>
      </c>
      <c r="AE527" s="71">
        <f t="shared" si="112"/>
        <v>0.10121457489878542</v>
      </c>
      <c r="AF527">
        <f t="shared" si="113"/>
        <v>1</v>
      </c>
      <c r="AG527" s="60">
        <f t="shared" si="114"/>
        <v>1</v>
      </c>
      <c r="AH527" s="72">
        <f t="shared" si="115"/>
        <v>1</v>
      </c>
      <c r="AI527" s="73">
        <f t="shared" si="116"/>
        <v>5.2631578947368418E-2</v>
      </c>
      <c r="AJ527" s="73">
        <f t="shared" si="117"/>
        <v>5.2631578947368418E-2</v>
      </c>
      <c r="AK527" s="73">
        <f t="shared" si="118"/>
        <v>0.10121457489878542</v>
      </c>
    </row>
    <row r="528" spans="1:37" ht="24.9" customHeight="1" x14ac:dyDescent="0.25">
      <c r="A528" s="270" t="s">
        <v>506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121'!Q510</f>
        <v>2</v>
      </c>
      <c r="AE528" s="71">
        <f t="shared" si="112"/>
        <v>0.10121457489878542</v>
      </c>
      <c r="AF528">
        <f t="shared" si="113"/>
        <v>1</v>
      </c>
      <c r="AG528" s="60">
        <f t="shared" si="114"/>
        <v>1</v>
      </c>
      <c r="AH528" s="72">
        <f t="shared" si="115"/>
        <v>1</v>
      </c>
      <c r="AI528" s="73">
        <f t="shared" si="116"/>
        <v>5.2631578947368418E-2</v>
      </c>
      <c r="AJ528" s="73">
        <f t="shared" si="117"/>
        <v>5.2631578947368418E-2</v>
      </c>
      <c r="AK528" s="73">
        <f t="shared" si="118"/>
        <v>0.10121457489878542</v>
      </c>
    </row>
    <row r="529" spans="1:37" ht="24.9" customHeight="1" x14ac:dyDescent="0.25">
      <c r="A529" s="270" t="s">
        <v>507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121'!Q511</f>
        <v>2</v>
      </c>
      <c r="AE529" s="71">
        <f t="shared" si="112"/>
        <v>0.10121457489878542</v>
      </c>
      <c r="AF529">
        <f t="shared" si="113"/>
        <v>1</v>
      </c>
      <c r="AG529" s="60">
        <f t="shared" si="114"/>
        <v>1</v>
      </c>
      <c r="AH529" s="72">
        <f t="shared" si="115"/>
        <v>1</v>
      </c>
      <c r="AI529" s="73">
        <f t="shared" si="116"/>
        <v>5.2631578947368418E-2</v>
      </c>
      <c r="AJ529" s="73">
        <f t="shared" si="117"/>
        <v>5.2631578947368418E-2</v>
      </c>
      <c r="AK529" s="73">
        <f t="shared" si="118"/>
        <v>0.10121457489878542</v>
      </c>
    </row>
    <row r="530" spans="1:37" ht="24.9" customHeight="1" x14ac:dyDescent="0.25">
      <c r="A530" s="270" t="s">
        <v>508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121'!Q512</f>
        <v>2</v>
      </c>
      <c r="AE530" s="71">
        <f t="shared" si="112"/>
        <v>0.10121457489878542</v>
      </c>
      <c r="AF530">
        <f t="shared" si="113"/>
        <v>1</v>
      </c>
      <c r="AG530" s="60">
        <f t="shared" si="114"/>
        <v>1</v>
      </c>
      <c r="AH530" s="72">
        <f t="shared" si="115"/>
        <v>1</v>
      </c>
      <c r="AI530" s="73">
        <f t="shared" si="116"/>
        <v>5.2631578947368418E-2</v>
      </c>
      <c r="AJ530" s="73">
        <f t="shared" si="117"/>
        <v>5.2631578947368418E-2</v>
      </c>
      <c r="AK530" s="73">
        <f t="shared" si="118"/>
        <v>0.10121457489878542</v>
      </c>
    </row>
    <row r="531" spans="1:37" ht="24.9" customHeight="1" x14ac:dyDescent="0.25">
      <c r="A531" s="270" t="s">
        <v>509</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121'!Q513</f>
        <v>2</v>
      </c>
      <c r="AE531" s="71">
        <f t="shared" si="112"/>
        <v>0.10121457489878542</v>
      </c>
      <c r="AF531">
        <f t="shared" si="113"/>
        <v>1</v>
      </c>
      <c r="AG531" s="60">
        <f t="shared" si="114"/>
        <v>1</v>
      </c>
      <c r="AH531" s="72">
        <f t="shared" si="115"/>
        <v>1</v>
      </c>
      <c r="AI531" s="73">
        <f t="shared" si="116"/>
        <v>5.2631578947368418E-2</v>
      </c>
      <c r="AJ531" s="73">
        <f t="shared" si="117"/>
        <v>5.2631578947368418E-2</v>
      </c>
      <c r="AK531" s="73">
        <f t="shared" si="118"/>
        <v>0.10121457489878542</v>
      </c>
    </row>
    <row r="532" spans="1:37" ht="24.9" customHeight="1" x14ac:dyDescent="0.25">
      <c r="A532" s="270" t="s">
        <v>510</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121'!Q514</f>
        <v>2</v>
      </c>
      <c r="AE532" s="71">
        <f t="shared" si="112"/>
        <v>0.10121457489878542</v>
      </c>
      <c r="AF532">
        <f t="shared" si="113"/>
        <v>1</v>
      </c>
      <c r="AG532" s="60">
        <f t="shared" si="114"/>
        <v>1</v>
      </c>
      <c r="AH532" s="72">
        <f t="shared" si="115"/>
        <v>1</v>
      </c>
      <c r="AI532" s="73">
        <f t="shared" si="116"/>
        <v>5.2631578947368418E-2</v>
      </c>
      <c r="AJ532" s="73">
        <f t="shared" si="117"/>
        <v>5.2631578947368418E-2</v>
      </c>
      <c r="AK532" s="73">
        <f t="shared" si="118"/>
        <v>0.10121457489878542</v>
      </c>
    </row>
    <row r="533" spans="1:37" ht="24.9" customHeight="1" x14ac:dyDescent="0.25">
      <c r="A533" s="270" t="s">
        <v>511</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121'!Q515</f>
        <v>2</v>
      </c>
      <c r="AE533" s="71">
        <f t="shared" si="112"/>
        <v>0.10121457489878542</v>
      </c>
      <c r="AF533">
        <f t="shared" si="113"/>
        <v>1</v>
      </c>
      <c r="AG533" s="60">
        <f t="shared" si="114"/>
        <v>1</v>
      </c>
      <c r="AH533" s="72">
        <f t="shared" si="115"/>
        <v>1</v>
      </c>
      <c r="AI533" s="73">
        <f t="shared" si="116"/>
        <v>5.2631578947368418E-2</v>
      </c>
      <c r="AJ533" s="73">
        <f t="shared" si="117"/>
        <v>5.2631578947368418E-2</v>
      </c>
      <c r="AK533" s="73">
        <f t="shared" si="118"/>
        <v>0.10121457489878542</v>
      </c>
    </row>
    <row r="534" spans="1:37" ht="24.9" customHeight="1" x14ac:dyDescent="0.25">
      <c r="A534" s="281" t="s">
        <v>1728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1.9230769230769225</v>
      </c>
      <c r="AF534" s="49"/>
      <c r="AG534" s="60">
        <f>SUM(AG515:AG533)</f>
        <v>19</v>
      </c>
      <c r="AH534" s="74"/>
      <c r="AI534" s="75"/>
      <c r="AJ534" s="75"/>
      <c r="AK534" s="75"/>
    </row>
    <row r="535" spans="1:37" ht="24.9" customHeight="1" x14ac:dyDescent="0.25">
      <c r="A535" s="282" t="s">
        <v>1729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99.999999999999972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195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186</v>
      </c>
      <c r="AE537" s="88" t="s">
        <v>8</v>
      </c>
      <c r="AF537" s="60" t="s">
        <v>1666</v>
      </c>
      <c r="AG537" s="60" t="s">
        <v>1667</v>
      </c>
      <c r="AH537" s="60" t="s">
        <v>1668</v>
      </c>
      <c r="AI537" s="70" t="s">
        <v>1669</v>
      </c>
      <c r="AJ537" s="60"/>
      <c r="AK537" s="70" t="s">
        <v>1670</v>
      </c>
    </row>
    <row r="538" spans="1:37" ht="24.9" customHeight="1" x14ac:dyDescent="0.25">
      <c r="A538" s="270" t="s">
        <v>512</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121'!Q518</f>
        <v>2</v>
      </c>
      <c r="AE538" s="71">
        <f>IF(AG538=1,AK538,AG538)</f>
        <v>0.38461538461538464</v>
      </c>
      <c r="AF538">
        <f>AD538/2</f>
        <v>1</v>
      </c>
      <c r="AG538" s="60">
        <f>IF(AND(AF538&gt;=0,AF538&lt;=1),1,"No aplica")</f>
        <v>1</v>
      </c>
      <c r="AH538" s="72">
        <f>AD538/(AG538*2)</f>
        <v>1</v>
      </c>
      <c r="AI538" s="73">
        <f>IF(AG538=1,AG538/$AG$543,"No aplica")</f>
        <v>0.2</v>
      </c>
      <c r="AJ538" s="73">
        <f>AF538*AI538</f>
        <v>0.2</v>
      </c>
      <c r="AK538" s="73">
        <f>AJ538*$AE$23</f>
        <v>0.38461538461538464</v>
      </c>
    </row>
    <row r="539" spans="1:37" ht="24.9" customHeight="1" x14ac:dyDescent="0.25">
      <c r="A539" s="270" t="s">
        <v>513</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121'!Q519</f>
        <v>2</v>
      </c>
      <c r="AE539" s="71">
        <f>IF(AG539=1,AK539,AG539)</f>
        <v>0.38461538461538464</v>
      </c>
      <c r="AF539">
        <f>AD539/2</f>
        <v>1</v>
      </c>
      <c r="AG539" s="60">
        <f>IF(AND(AF539&gt;=0,AF539&lt;=1),1,"No aplica")</f>
        <v>1</v>
      </c>
      <c r="AH539" s="72">
        <f>AD539/(AG539*2)</f>
        <v>1</v>
      </c>
      <c r="AI539" s="73">
        <f>IF(AG539=1,AG539/$AG$543,"No aplica")</f>
        <v>0.2</v>
      </c>
      <c r="AJ539" s="73">
        <f>AF539*AI539</f>
        <v>0.2</v>
      </c>
      <c r="AK539" s="73">
        <f>AJ539*$AE$23</f>
        <v>0.38461538461538464</v>
      </c>
    </row>
    <row r="540" spans="1:37" ht="24.9" customHeight="1" x14ac:dyDescent="0.25">
      <c r="A540" s="270" t="s">
        <v>514</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121'!Q520</f>
        <v>2</v>
      </c>
      <c r="AE540" s="71">
        <f>IF(AG540=1,AK540,AG540)</f>
        <v>0.38461538461538464</v>
      </c>
      <c r="AF540">
        <f>AD540/2</f>
        <v>1</v>
      </c>
      <c r="AG540" s="60">
        <f>IF(AND(AF540&gt;=0,AF540&lt;=1),1,"No aplica")</f>
        <v>1</v>
      </c>
      <c r="AH540" s="72">
        <f>AD540/(AG540*2)</f>
        <v>1</v>
      </c>
      <c r="AI540" s="73">
        <f>IF(AG540=1,AG540/$AG$543,"No aplica")</f>
        <v>0.2</v>
      </c>
      <c r="AJ540" s="73">
        <f>AF540*AI540</f>
        <v>0.2</v>
      </c>
      <c r="AK540" s="73">
        <f>AJ540*$AE$23</f>
        <v>0.38461538461538464</v>
      </c>
    </row>
    <row r="541" spans="1:37" ht="24.9" customHeight="1" x14ac:dyDescent="0.25">
      <c r="A541" s="270" t="s">
        <v>515</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121'!Q521</f>
        <v>2</v>
      </c>
      <c r="AE541" s="71">
        <f>IF(AG541=1,AK541,AG541)</f>
        <v>0.38461538461538464</v>
      </c>
      <c r="AF541">
        <f>AD541/2</f>
        <v>1</v>
      </c>
      <c r="AG541" s="60">
        <f>IF(AND(AF541&gt;=0,AF541&lt;=1),1,"No aplica")</f>
        <v>1</v>
      </c>
      <c r="AH541" s="72">
        <f>AD541/(AG541*2)</f>
        <v>1</v>
      </c>
      <c r="AI541" s="73">
        <f>IF(AG541=1,AG541/$AG$543,"No aplica")</f>
        <v>0.2</v>
      </c>
      <c r="AJ541" s="73">
        <f>AF541*AI541</f>
        <v>0.2</v>
      </c>
      <c r="AK541" s="73">
        <f>AJ541*$AE$23</f>
        <v>0.38461538461538464</v>
      </c>
    </row>
    <row r="542" spans="1:37" ht="24.9" customHeight="1" x14ac:dyDescent="0.25">
      <c r="A542" s="270" t="s">
        <v>516</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121'!Q522</f>
        <v>2</v>
      </c>
      <c r="AE542" s="71">
        <f>IF(AG542=1,AK542,AG542)</f>
        <v>0.38461538461538464</v>
      </c>
      <c r="AF542">
        <f>AD542/2</f>
        <v>1</v>
      </c>
      <c r="AG542" s="60">
        <f>IF(AND(AF542&gt;=0,AF542&lt;=1),1,"No aplica")</f>
        <v>1</v>
      </c>
      <c r="AH542" s="72">
        <f>AD542/(AG542*2)</f>
        <v>1</v>
      </c>
      <c r="AI542" s="73">
        <f>IF(AG542=1,AG542/$AG$543,"No aplica")</f>
        <v>0.2</v>
      </c>
      <c r="AJ542" s="73">
        <f>AF542*AI542</f>
        <v>0.2</v>
      </c>
      <c r="AK542" s="73">
        <f>AJ542*$AE$23</f>
        <v>0.38461538461538464</v>
      </c>
    </row>
    <row r="543" spans="1:37" ht="24.9" customHeight="1" x14ac:dyDescent="0.25">
      <c r="A543" s="281" t="s">
        <v>1730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1.9230769230769231</v>
      </c>
      <c r="AF543" s="49"/>
      <c r="AG543" s="60">
        <f>SUM(AG538:AG542)</f>
        <v>5</v>
      </c>
      <c r="AH543" s="74"/>
      <c r="AI543" s="75"/>
      <c r="AJ543" s="75"/>
      <c r="AK543" s="75"/>
    </row>
    <row r="544" spans="1:37" ht="24.9" customHeight="1" x14ac:dyDescent="0.25">
      <c r="A544" s="282" t="s">
        <v>1731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517</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8</v>
      </c>
      <c r="AF550" s="60" t="s">
        <v>1666</v>
      </c>
      <c r="AG550" s="60" t="s">
        <v>1667</v>
      </c>
      <c r="AH550" s="60" t="s">
        <v>1668</v>
      </c>
      <c r="AI550" s="70" t="s">
        <v>1669</v>
      </c>
      <c r="AJ550" s="60"/>
      <c r="AK550" s="70" t="s">
        <v>1670</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121'!Q531</f>
        <v>2</v>
      </c>
      <c r="AE551" s="71">
        <f t="shared" ref="AE551:AE569" si="119">IF(AG551=1,AK551,AG551)</f>
        <v>0.10121457489878542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0.10121457489878542</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121'!Q532</f>
        <v>2</v>
      </c>
      <c r="AE552" s="71">
        <f t="shared" si="119"/>
        <v>0.10121457489878542</v>
      </c>
      <c r="AF552">
        <f t="shared" si="120"/>
        <v>1</v>
      </c>
      <c r="AG552" s="60">
        <f t="shared" si="121"/>
        <v>1</v>
      </c>
      <c r="AH552" s="72">
        <f t="shared" si="122"/>
        <v>1</v>
      </c>
      <c r="AI552" s="73">
        <f t="shared" si="123"/>
        <v>5.2631578947368418E-2</v>
      </c>
      <c r="AJ552" s="73">
        <f t="shared" si="124"/>
        <v>5.2631578947368418E-2</v>
      </c>
      <c r="AK552" s="73">
        <f t="shared" si="125"/>
        <v>0.10121457489878542</v>
      </c>
    </row>
    <row r="553" spans="1:37" ht="24.9" customHeight="1" x14ac:dyDescent="0.25">
      <c r="A553" s="270" t="s">
        <v>518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121'!Q533</f>
        <v>2</v>
      </c>
      <c r="AE553" s="71">
        <f t="shared" si="119"/>
        <v>0.10121457489878542</v>
      </c>
      <c r="AF553">
        <f t="shared" si="120"/>
        <v>1</v>
      </c>
      <c r="AG553" s="60">
        <f t="shared" si="121"/>
        <v>1</v>
      </c>
      <c r="AH553" s="72">
        <f t="shared" si="122"/>
        <v>1</v>
      </c>
      <c r="AI553" s="73">
        <f t="shared" si="123"/>
        <v>5.2631578947368418E-2</v>
      </c>
      <c r="AJ553" s="73">
        <f t="shared" si="124"/>
        <v>5.2631578947368418E-2</v>
      </c>
      <c r="AK553" s="73">
        <f t="shared" si="125"/>
        <v>0.10121457489878542</v>
      </c>
    </row>
    <row r="554" spans="1:37" ht="24.9" customHeight="1" x14ac:dyDescent="0.25">
      <c r="A554" s="270" t="s">
        <v>519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121'!Q534</f>
        <v>2</v>
      </c>
      <c r="AE554" s="71">
        <f t="shared" si="119"/>
        <v>0.10121457489878542</v>
      </c>
      <c r="AF554">
        <f t="shared" si="120"/>
        <v>1</v>
      </c>
      <c r="AG554" s="60">
        <f t="shared" si="121"/>
        <v>1</v>
      </c>
      <c r="AH554" s="72">
        <f t="shared" si="122"/>
        <v>1</v>
      </c>
      <c r="AI554" s="73">
        <f t="shared" si="123"/>
        <v>5.2631578947368418E-2</v>
      </c>
      <c r="AJ554" s="73">
        <f t="shared" si="124"/>
        <v>5.2631578947368418E-2</v>
      </c>
      <c r="AK554" s="73">
        <f t="shared" si="125"/>
        <v>0.10121457489878542</v>
      </c>
    </row>
    <row r="555" spans="1:37" ht="24.9" customHeight="1" x14ac:dyDescent="0.25">
      <c r="A555" s="270" t="s">
        <v>520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121'!Q535</f>
        <v>2</v>
      </c>
      <c r="AE555" s="71">
        <f t="shared" si="119"/>
        <v>0.10121457489878542</v>
      </c>
      <c r="AF555">
        <f t="shared" si="120"/>
        <v>1</v>
      </c>
      <c r="AG555" s="60">
        <f t="shared" si="121"/>
        <v>1</v>
      </c>
      <c r="AH555" s="72">
        <f t="shared" si="122"/>
        <v>1</v>
      </c>
      <c r="AI555" s="73">
        <f t="shared" si="123"/>
        <v>5.2631578947368418E-2</v>
      </c>
      <c r="AJ555" s="73">
        <f t="shared" si="124"/>
        <v>5.2631578947368418E-2</v>
      </c>
      <c r="AK555" s="73">
        <f t="shared" si="125"/>
        <v>0.10121457489878542</v>
      </c>
    </row>
    <row r="556" spans="1:37" ht="24.9" customHeight="1" x14ac:dyDescent="0.25">
      <c r="A556" s="270" t="s">
        <v>521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121'!Q536</f>
        <v>2</v>
      </c>
      <c r="AE556" s="71">
        <f t="shared" si="119"/>
        <v>0.10121457489878542</v>
      </c>
      <c r="AF556">
        <f t="shared" si="120"/>
        <v>1</v>
      </c>
      <c r="AG556" s="60">
        <f t="shared" si="121"/>
        <v>1</v>
      </c>
      <c r="AH556" s="72">
        <f t="shared" si="122"/>
        <v>1</v>
      </c>
      <c r="AI556" s="73">
        <f t="shared" si="123"/>
        <v>5.2631578947368418E-2</v>
      </c>
      <c r="AJ556" s="73">
        <f t="shared" si="124"/>
        <v>5.2631578947368418E-2</v>
      </c>
      <c r="AK556" s="73">
        <f t="shared" si="125"/>
        <v>0.10121457489878542</v>
      </c>
    </row>
    <row r="557" spans="1:37" ht="24.9" customHeight="1" x14ac:dyDescent="0.25">
      <c r="A557" s="270" t="s">
        <v>522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121'!Q537</f>
        <v>2</v>
      </c>
      <c r="AE557" s="71">
        <f t="shared" si="119"/>
        <v>0.10121457489878542</v>
      </c>
      <c r="AF557">
        <f t="shared" si="120"/>
        <v>1</v>
      </c>
      <c r="AG557" s="60">
        <f t="shared" si="121"/>
        <v>1</v>
      </c>
      <c r="AH557" s="72">
        <f t="shared" si="122"/>
        <v>1</v>
      </c>
      <c r="AI557" s="73">
        <f t="shared" si="123"/>
        <v>5.2631578947368418E-2</v>
      </c>
      <c r="AJ557" s="73">
        <f t="shared" si="124"/>
        <v>5.2631578947368418E-2</v>
      </c>
      <c r="AK557" s="73">
        <f t="shared" si="125"/>
        <v>0.10121457489878542</v>
      </c>
    </row>
    <row r="558" spans="1:37" ht="24.9" customHeight="1" x14ac:dyDescent="0.25">
      <c r="A558" s="270" t="s">
        <v>523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121'!Q538</f>
        <v>2</v>
      </c>
      <c r="AE558" s="71">
        <f t="shared" si="119"/>
        <v>0.10121457489878542</v>
      </c>
      <c r="AF558">
        <f t="shared" si="120"/>
        <v>1</v>
      </c>
      <c r="AG558" s="60">
        <f t="shared" si="121"/>
        <v>1</v>
      </c>
      <c r="AH558" s="72">
        <f t="shared" si="122"/>
        <v>1</v>
      </c>
      <c r="AI558" s="73">
        <f t="shared" si="123"/>
        <v>5.2631578947368418E-2</v>
      </c>
      <c r="AJ558" s="73">
        <f t="shared" si="124"/>
        <v>5.2631578947368418E-2</v>
      </c>
      <c r="AK558" s="73">
        <f t="shared" si="125"/>
        <v>0.10121457489878542</v>
      </c>
    </row>
    <row r="559" spans="1:37" ht="24.9" customHeight="1" x14ac:dyDescent="0.25">
      <c r="A559" s="270" t="s">
        <v>524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121'!Q539</f>
        <v>2</v>
      </c>
      <c r="AE559" s="71">
        <f t="shared" si="119"/>
        <v>0.10121457489878542</v>
      </c>
      <c r="AF559">
        <f t="shared" si="120"/>
        <v>1</v>
      </c>
      <c r="AG559" s="60">
        <f t="shared" si="121"/>
        <v>1</v>
      </c>
      <c r="AH559" s="72">
        <f t="shared" si="122"/>
        <v>1</v>
      </c>
      <c r="AI559" s="73">
        <f t="shared" si="123"/>
        <v>5.2631578947368418E-2</v>
      </c>
      <c r="AJ559" s="73">
        <f t="shared" si="124"/>
        <v>5.2631578947368418E-2</v>
      </c>
      <c r="AK559" s="73">
        <f t="shared" si="125"/>
        <v>0.10121457489878542</v>
      </c>
    </row>
    <row r="560" spans="1:37" ht="24.9" customHeight="1" x14ac:dyDescent="0.25">
      <c r="A560" s="270" t="s">
        <v>525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121'!Q540</f>
        <v>2</v>
      </c>
      <c r="AE560" s="71">
        <f t="shared" si="119"/>
        <v>0.10121457489878542</v>
      </c>
      <c r="AF560">
        <f t="shared" si="120"/>
        <v>1</v>
      </c>
      <c r="AG560" s="60">
        <f t="shared" si="121"/>
        <v>1</v>
      </c>
      <c r="AH560" s="72">
        <f t="shared" si="122"/>
        <v>1</v>
      </c>
      <c r="AI560" s="73">
        <f t="shared" si="123"/>
        <v>5.2631578947368418E-2</v>
      </c>
      <c r="AJ560" s="73">
        <f t="shared" si="124"/>
        <v>5.2631578947368418E-2</v>
      </c>
      <c r="AK560" s="73">
        <f t="shared" si="125"/>
        <v>0.10121457489878542</v>
      </c>
    </row>
    <row r="561" spans="1:37" ht="24.9" customHeight="1" x14ac:dyDescent="0.25">
      <c r="A561" s="270" t="s">
        <v>526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121'!Q541</f>
        <v>2</v>
      </c>
      <c r="AE561" s="71">
        <f t="shared" si="119"/>
        <v>0.10121457489878542</v>
      </c>
      <c r="AF561">
        <f t="shared" si="120"/>
        <v>1</v>
      </c>
      <c r="AG561" s="60">
        <f t="shared" si="121"/>
        <v>1</v>
      </c>
      <c r="AH561" s="72">
        <f t="shared" si="122"/>
        <v>1</v>
      </c>
      <c r="AI561" s="73">
        <f t="shared" si="123"/>
        <v>5.2631578947368418E-2</v>
      </c>
      <c r="AJ561" s="73">
        <f t="shared" si="124"/>
        <v>5.2631578947368418E-2</v>
      </c>
      <c r="AK561" s="73">
        <f t="shared" si="125"/>
        <v>0.10121457489878542</v>
      </c>
    </row>
    <row r="562" spans="1:37" ht="24.9" customHeight="1" x14ac:dyDescent="0.25">
      <c r="A562" s="270" t="s">
        <v>527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121'!Q542</f>
        <v>2</v>
      </c>
      <c r="AE562" s="71">
        <f t="shared" si="119"/>
        <v>0.10121457489878542</v>
      </c>
      <c r="AF562">
        <f t="shared" si="120"/>
        <v>1</v>
      </c>
      <c r="AG562" s="60">
        <f t="shared" si="121"/>
        <v>1</v>
      </c>
      <c r="AH562" s="72">
        <f t="shared" si="122"/>
        <v>1</v>
      </c>
      <c r="AI562" s="73">
        <f t="shared" si="123"/>
        <v>5.2631578947368418E-2</v>
      </c>
      <c r="AJ562" s="73">
        <f t="shared" si="124"/>
        <v>5.2631578947368418E-2</v>
      </c>
      <c r="AK562" s="73">
        <f t="shared" si="125"/>
        <v>0.10121457489878542</v>
      </c>
    </row>
    <row r="563" spans="1:37" ht="24.9" customHeight="1" x14ac:dyDescent="0.25">
      <c r="A563" s="270" t="s">
        <v>528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121'!Q543</f>
        <v>2</v>
      </c>
      <c r="AE563" s="71">
        <f t="shared" si="119"/>
        <v>0.10121457489878542</v>
      </c>
      <c r="AF563">
        <f t="shared" si="120"/>
        <v>1</v>
      </c>
      <c r="AG563" s="60">
        <f t="shared" si="121"/>
        <v>1</v>
      </c>
      <c r="AH563" s="72">
        <f t="shared" si="122"/>
        <v>1</v>
      </c>
      <c r="AI563" s="73">
        <f t="shared" si="123"/>
        <v>5.2631578947368418E-2</v>
      </c>
      <c r="AJ563" s="73">
        <f t="shared" si="124"/>
        <v>5.2631578947368418E-2</v>
      </c>
      <c r="AK563" s="73">
        <f t="shared" si="125"/>
        <v>0.10121457489878542</v>
      </c>
    </row>
    <row r="564" spans="1:37" ht="24.9" customHeight="1" x14ac:dyDescent="0.25">
      <c r="A564" s="270" t="s">
        <v>529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121'!Q544</f>
        <v>2</v>
      </c>
      <c r="AE564" s="71">
        <f t="shared" si="119"/>
        <v>0.10121457489878542</v>
      </c>
      <c r="AF564">
        <f t="shared" si="120"/>
        <v>1</v>
      </c>
      <c r="AG564" s="60">
        <f t="shared" si="121"/>
        <v>1</v>
      </c>
      <c r="AH564" s="72">
        <f t="shared" si="122"/>
        <v>1</v>
      </c>
      <c r="AI564" s="73">
        <f t="shared" si="123"/>
        <v>5.2631578947368418E-2</v>
      </c>
      <c r="AJ564" s="73">
        <f t="shared" si="124"/>
        <v>5.2631578947368418E-2</v>
      </c>
      <c r="AK564" s="73">
        <f t="shared" si="125"/>
        <v>0.10121457489878542</v>
      </c>
    </row>
    <row r="565" spans="1:37" ht="24.9" customHeight="1" x14ac:dyDescent="0.25">
      <c r="A565" s="270" t="s">
        <v>530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121'!Q545</f>
        <v>2</v>
      </c>
      <c r="AE565" s="71">
        <f t="shared" si="119"/>
        <v>0.10121457489878542</v>
      </c>
      <c r="AF565">
        <f t="shared" si="120"/>
        <v>1</v>
      </c>
      <c r="AG565" s="60">
        <f t="shared" si="121"/>
        <v>1</v>
      </c>
      <c r="AH565" s="72">
        <f t="shared" si="122"/>
        <v>1</v>
      </c>
      <c r="AI565" s="73">
        <f t="shared" si="123"/>
        <v>5.2631578947368418E-2</v>
      </c>
      <c r="AJ565" s="73">
        <f t="shared" si="124"/>
        <v>5.2631578947368418E-2</v>
      </c>
      <c r="AK565" s="73">
        <f t="shared" si="125"/>
        <v>0.10121457489878542</v>
      </c>
    </row>
    <row r="566" spans="1:37" ht="24.9" customHeight="1" x14ac:dyDescent="0.25">
      <c r="A566" s="270" t="s">
        <v>531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121'!Q546</f>
        <v>2</v>
      </c>
      <c r="AE566" s="71">
        <f t="shared" si="119"/>
        <v>0.10121457489878542</v>
      </c>
      <c r="AF566">
        <f t="shared" si="120"/>
        <v>1</v>
      </c>
      <c r="AG566" s="60">
        <f t="shared" si="121"/>
        <v>1</v>
      </c>
      <c r="AH566" s="72">
        <f t="shared" si="122"/>
        <v>1</v>
      </c>
      <c r="AI566" s="73">
        <f t="shared" si="123"/>
        <v>5.2631578947368418E-2</v>
      </c>
      <c r="AJ566" s="73">
        <f t="shared" si="124"/>
        <v>5.2631578947368418E-2</v>
      </c>
      <c r="AK566" s="73">
        <f t="shared" si="125"/>
        <v>0.10121457489878542</v>
      </c>
    </row>
    <row r="567" spans="1:37" ht="24.9" customHeight="1" x14ac:dyDescent="0.25">
      <c r="A567" s="270" t="s">
        <v>532</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121'!Q547</f>
        <v>2</v>
      </c>
      <c r="AE567" s="71">
        <f t="shared" si="119"/>
        <v>0.10121457489878542</v>
      </c>
      <c r="AF567">
        <f t="shared" si="120"/>
        <v>1</v>
      </c>
      <c r="AG567" s="60">
        <f t="shared" si="121"/>
        <v>1</v>
      </c>
      <c r="AH567" s="72">
        <f t="shared" si="122"/>
        <v>1</v>
      </c>
      <c r="AI567" s="73">
        <f t="shared" si="123"/>
        <v>5.2631578947368418E-2</v>
      </c>
      <c r="AJ567" s="73">
        <f t="shared" si="124"/>
        <v>5.2631578947368418E-2</v>
      </c>
      <c r="AK567" s="73">
        <f t="shared" si="125"/>
        <v>0.10121457489878542</v>
      </c>
    </row>
    <row r="568" spans="1:37" ht="24.9" customHeight="1" x14ac:dyDescent="0.25">
      <c r="A568" s="270" t="s">
        <v>533</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121'!Q548</f>
        <v>2</v>
      </c>
      <c r="AE568" s="71">
        <f t="shared" si="119"/>
        <v>0.10121457489878542</v>
      </c>
      <c r="AF568">
        <f t="shared" si="120"/>
        <v>1</v>
      </c>
      <c r="AG568" s="60">
        <f t="shared" si="121"/>
        <v>1</v>
      </c>
      <c r="AH568" s="72">
        <f t="shared" si="122"/>
        <v>1</v>
      </c>
      <c r="AI568" s="73">
        <f t="shared" si="123"/>
        <v>5.2631578947368418E-2</v>
      </c>
      <c r="AJ568" s="73">
        <f t="shared" si="124"/>
        <v>5.2631578947368418E-2</v>
      </c>
      <c r="AK568" s="73">
        <f t="shared" si="125"/>
        <v>0.10121457489878542</v>
      </c>
    </row>
    <row r="569" spans="1:37" ht="24.9" customHeight="1" x14ac:dyDescent="0.25">
      <c r="A569" s="270" t="s">
        <v>534</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121'!Q549</f>
        <v>2</v>
      </c>
      <c r="AE569" s="71">
        <f t="shared" si="119"/>
        <v>0.10121457489878542</v>
      </c>
      <c r="AF569">
        <f t="shared" si="120"/>
        <v>1</v>
      </c>
      <c r="AG569" s="60">
        <f t="shared" si="121"/>
        <v>1</v>
      </c>
      <c r="AH569" s="72">
        <f t="shared" si="122"/>
        <v>1</v>
      </c>
      <c r="AI569" s="73">
        <f t="shared" si="123"/>
        <v>5.2631578947368418E-2</v>
      </c>
      <c r="AJ569" s="73">
        <f t="shared" si="124"/>
        <v>5.2631578947368418E-2</v>
      </c>
      <c r="AK569" s="73">
        <f t="shared" si="125"/>
        <v>0.10121457489878542</v>
      </c>
    </row>
    <row r="570" spans="1:37" ht="24.9" customHeight="1" x14ac:dyDescent="0.25">
      <c r="A570" s="281" t="s">
        <v>1732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1.9230769230769225</v>
      </c>
      <c r="AF570" s="49"/>
      <c r="AG570" s="60">
        <f>SUM(AG551:AG569)</f>
        <v>19</v>
      </c>
      <c r="AH570" s="74"/>
      <c r="AI570" s="75"/>
      <c r="AJ570" s="75"/>
      <c r="AK570" s="75"/>
    </row>
    <row r="571" spans="1:37" ht="24.9" customHeight="1" x14ac:dyDescent="0.25">
      <c r="A571" s="282" t="s">
        <v>1733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99.999999999999972</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195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186</v>
      </c>
      <c r="AE573" s="88" t="s">
        <v>8</v>
      </c>
      <c r="AF573" s="60" t="s">
        <v>1666</v>
      </c>
      <c r="AG573" s="60" t="s">
        <v>1667</v>
      </c>
      <c r="AH573" s="60" t="s">
        <v>1668</v>
      </c>
      <c r="AI573" s="70" t="s">
        <v>1669</v>
      </c>
      <c r="AJ573" s="60"/>
      <c r="AK573" s="70" t="s">
        <v>1670</v>
      </c>
    </row>
    <row r="574" spans="1:37" ht="24.9" customHeight="1" x14ac:dyDescent="0.25">
      <c r="A574" s="270" t="s">
        <v>512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121'!Q552</f>
        <v>2</v>
      </c>
      <c r="AE574" s="71">
        <f>IF(AG574=1,AK574,AG574)</f>
        <v>0.38461538461538464</v>
      </c>
      <c r="AF574">
        <f>AD574/2</f>
        <v>1</v>
      </c>
      <c r="AG574" s="60">
        <f>IF(AND(AF574&gt;=0,AF574&lt;=1),1,"No aplica")</f>
        <v>1</v>
      </c>
      <c r="AH574" s="72">
        <f>AD574/(AG574*2)</f>
        <v>1</v>
      </c>
      <c r="AI574" s="73">
        <f>IF(AG574=1,AG574/$AG$579,"No aplica")</f>
        <v>0.2</v>
      </c>
      <c r="AJ574" s="73">
        <f>AF574*AI574</f>
        <v>0.2</v>
      </c>
      <c r="AK574" s="73">
        <f>AJ574*$AE$23</f>
        <v>0.38461538461538464</v>
      </c>
    </row>
    <row r="575" spans="1:37" ht="24.9" customHeight="1" x14ac:dyDescent="0.25">
      <c r="A575" s="270" t="s">
        <v>513</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121'!Q553</f>
        <v>2</v>
      </c>
      <c r="AE575" s="71">
        <f>IF(AG575=1,AK575,AG575)</f>
        <v>0.38461538461538464</v>
      </c>
      <c r="AF575">
        <f>AD575/2</f>
        <v>1</v>
      </c>
      <c r="AG575" s="60">
        <f>IF(AND(AF575&gt;=0,AF575&lt;=1),1,"No aplica")</f>
        <v>1</v>
      </c>
      <c r="AH575" s="72">
        <f>AD575/(AG575*2)</f>
        <v>1</v>
      </c>
      <c r="AI575" s="73">
        <f>IF(AG575=1,AG575/$AG$579,"No aplica")</f>
        <v>0.2</v>
      </c>
      <c r="AJ575" s="73">
        <f>AF575*AI575</f>
        <v>0.2</v>
      </c>
      <c r="AK575" s="73">
        <f>AJ575*$AE$23</f>
        <v>0.38461538461538464</v>
      </c>
    </row>
    <row r="576" spans="1:37" ht="24.9" customHeight="1" x14ac:dyDescent="0.25">
      <c r="A576" s="270" t="s">
        <v>514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121'!Q554</f>
        <v>2</v>
      </c>
      <c r="AE576" s="71">
        <f>IF(AG576=1,AK576,AG576)</f>
        <v>0.38461538461538464</v>
      </c>
      <c r="AF576">
        <f>AD576/2</f>
        <v>1</v>
      </c>
      <c r="AG576" s="60">
        <f>IF(AND(AF576&gt;=0,AF576&lt;=1),1,"No aplica")</f>
        <v>1</v>
      </c>
      <c r="AH576" s="72">
        <f>AD576/(AG576*2)</f>
        <v>1</v>
      </c>
      <c r="AI576" s="73">
        <f>IF(AG576=1,AG576/$AG$579,"No aplica")</f>
        <v>0.2</v>
      </c>
      <c r="AJ576" s="73">
        <f>AF576*AI576</f>
        <v>0.2</v>
      </c>
      <c r="AK576" s="73">
        <f>AJ576*$AE$23</f>
        <v>0.38461538461538464</v>
      </c>
    </row>
    <row r="577" spans="1:37" ht="24.9" customHeight="1" x14ac:dyDescent="0.25">
      <c r="A577" s="270" t="s">
        <v>515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121'!Q555</f>
        <v>2</v>
      </c>
      <c r="AE577" s="71">
        <f>IF(AG577=1,AK577,AG577)</f>
        <v>0.38461538461538464</v>
      </c>
      <c r="AF577">
        <f>AD577/2</f>
        <v>1</v>
      </c>
      <c r="AG577" s="60">
        <f>IF(AND(AF577&gt;=0,AF577&lt;=1),1,"No aplica")</f>
        <v>1</v>
      </c>
      <c r="AH577" s="72">
        <f>AD577/(AG577*2)</f>
        <v>1</v>
      </c>
      <c r="AI577" s="73">
        <f>IF(AG577=1,AG577/$AG$579,"No aplica")</f>
        <v>0.2</v>
      </c>
      <c r="AJ577" s="73">
        <f>AF577*AI577</f>
        <v>0.2</v>
      </c>
      <c r="AK577" s="73">
        <f>AJ577*$AE$23</f>
        <v>0.38461538461538464</v>
      </c>
    </row>
    <row r="578" spans="1:37" ht="24.9" customHeight="1" x14ac:dyDescent="0.25">
      <c r="A578" s="270" t="s">
        <v>535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121'!Q556</f>
        <v>2</v>
      </c>
      <c r="AE578" s="71">
        <f>IF(AG578=1,AK578,AG578)</f>
        <v>0.38461538461538464</v>
      </c>
      <c r="AF578">
        <f>AD578/2</f>
        <v>1</v>
      </c>
      <c r="AG578" s="60">
        <f>IF(AND(AF578&gt;=0,AF578&lt;=1),1,"No aplica")</f>
        <v>1</v>
      </c>
      <c r="AH578" s="72">
        <f>AD578/(AG578*2)</f>
        <v>1</v>
      </c>
      <c r="AI578" s="73">
        <f>IF(AG578=1,AG578/$AG$579,"No aplica")</f>
        <v>0.2</v>
      </c>
      <c r="AJ578" s="73">
        <f>AF578*AI578</f>
        <v>0.2</v>
      </c>
      <c r="AK578" s="73">
        <f>AJ578*$AE$23</f>
        <v>0.38461538461538464</v>
      </c>
    </row>
    <row r="579" spans="1:37" ht="24.9" customHeight="1" x14ac:dyDescent="0.25">
      <c r="A579" s="281" t="s">
        <v>1734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1.9230769230769231</v>
      </c>
      <c r="AF579" s="49"/>
      <c r="AG579" s="60">
        <f>SUM(AG574:AG578)</f>
        <v>5</v>
      </c>
      <c r="AH579" s="74"/>
      <c r="AI579" s="75"/>
      <c r="AJ579" s="75"/>
      <c r="AK579" s="75"/>
    </row>
    <row r="580" spans="1:37" ht="24.9" customHeight="1" x14ac:dyDescent="0.25">
      <c r="A580" s="282" t="s">
        <v>1735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8</v>
      </c>
      <c r="AF586" s="60" t="s">
        <v>1666</v>
      </c>
      <c r="AG586" s="60" t="s">
        <v>1667</v>
      </c>
      <c r="AH586" s="60" t="s">
        <v>1668</v>
      </c>
      <c r="AI586" s="70" t="s">
        <v>1669</v>
      </c>
      <c r="AJ586" s="60"/>
      <c r="AK586" s="70" t="s">
        <v>1670</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121'!Q565</f>
        <v>2</v>
      </c>
      <c r="AE587" s="71">
        <f t="shared" ref="AE587:AE611" si="126">IF(AG587=1,AK587,AG587)</f>
        <v>7.6923076923076927E-2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7.6923076923076927E-2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121'!Q566</f>
        <v>2</v>
      </c>
      <c r="AE588" s="71">
        <f t="shared" si="126"/>
        <v>7.6923076923076927E-2</v>
      </c>
      <c r="AF588">
        <f t="shared" si="127"/>
        <v>1</v>
      </c>
      <c r="AG588" s="60">
        <f t="shared" si="128"/>
        <v>1</v>
      </c>
      <c r="AH588" s="72">
        <f t="shared" si="129"/>
        <v>1</v>
      </c>
      <c r="AI588" s="73">
        <f t="shared" si="130"/>
        <v>0.04</v>
      </c>
      <c r="AJ588" s="73">
        <f t="shared" si="131"/>
        <v>0.04</v>
      </c>
      <c r="AK588" s="73">
        <f t="shared" si="132"/>
        <v>7.6923076923076927E-2</v>
      </c>
    </row>
    <row r="589" spans="1:37" ht="24.9" customHeight="1" x14ac:dyDescent="0.25">
      <c r="A589" s="270" t="s">
        <v>537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121'!Q567</f>
        <v>2</v>
      </c>
      <c r="AE589" s="71">
        <f t="shared" si="126"/>
        <v>7.6923076923076927E-2</v>
      </c>
      <c r="AF589">
        <f t="shared" si="127"/>
        <v>1</v>
      </c>
      <c r="AG589" s="60">
        <f t="shared" si="128"/>
        <v>1</v>
      </c>
      <c r="AH589" s="72">
        <f t="shared" si="129"/>
        <v>1</v>
      </c>
      <c r="AI589" s="73">
        <f t="shared" si="130"/>
        <v>0.04</v>
      </c>
      <c r="AJ589" s="73">
        <f t="shared" si="131"/>
        <v>0.04</v>
      </c>
      <c r="AK589" s="73">
        <f t="shared" si="132"/>
        <v>7.6923076923076927E-2</v>
      </c>
    </row>
    <row r="590" spans="1:37" ht="24.9" customHeight="1" x14ac:dyDescent="0.25">
      <c r="A590" s="270" t="s">
        <v>305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121'!Q568</f>
        <v>2</v>
      </c>
      <c r="AE590" s="71">
        <f t="shared" si="126"/>
        <v>7.6923076923076927E-2</v>
      </c>
      <c r="AF590">
        <f t="shared" si="127"/>
        <v>1</v>
      </c>
      <c r="AG590" s="60">
        <f t="shared" si="128"/>
        <v>1</v>
      </c>
      <c r="AH590" s="72">
        <f t="shared" si="129"/>
        <v>1</v>
      </c>
      <c r="AI590" s="73">
        <f t="shared" si="130"/>
        <v>0.04</v>
      </c>
      <c r="AJ590" s="73">
        <f t="shared" si="131"/>
        <v>0.04</v>
      </c>
      <c r="AK590" s="73">
        <f t="shared" si="132"/>
        <v>7.6923076923076927E-2</v>
      </c>
    </row>
    <row r="591" spans="1:37" ht="24.9" customHeight="1" x14ac:dyDescent="0.25">
      <c r="A591" s="270" t="s">
        <v>538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121'!Q569</f>
        <v>2</v>
      </c>
      <c r="AE591" s="71">
        <f t="shared" si="126"/>
        <v>7.6923076923076927E-2</v>
      </c>
      <c r="AF591">
        <f t="shared" si="127"/>
        <v>1</v>
      </c>
      <c r="AG591" s="60">
        <f t="shared" si="128"/>
        <v>1</v>
      </c>
      <c r="AH591" s="72">
        <f t="shared" si="129"/>
        <v>1</v>
      </c>
      <c r="AI591" s="73">
        <f t="shared" si="130"/>
        <v>0.04</v>
      </c>
      <c r="AJ591" s="73">
        <f t="shared" si="131"/>
        <v>0.04</v>
      </c>
      <c r="AK591" s="73">
        <f t="shared" si="132"/>
        <v>7.6923076923076927E-2</v>
      </c>
    </row>
    <row r="592" spans="1:37" ht="24.9" customHeight="1" x14ac:dyDescent="0.25">
      <c r="A592" s="270" t="s">
        <v>539</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121'!Q570</f>
        <v>2</v>
      </c>
      <c r="AE592" s="71">
        <f t="shared" si="126"/>
        <v>7.6923076923076927E-2</v>
      </c>
      <c r="AF592">
        <f t="shared" si="127"/>
        <v>1</v>
      </c>
      <c r="AG592" s="60">
        <f t="shared" si="128"/>
        <v>1</v>
      </c>
      <c r="AH592" s="72">
        <f t="shared" si="129"/>
        <v>1</v>
      </c>
      <c r="AI592" s="73">
        <f t="shared" si="130"/>
        <v>0.04</v>
      </c>
      <c r="AJ592" s="73">
        <f t="shared" si="131"/>
        <v>0.04</v>
      </c>
      <c r="AK592" s="73">
        <f t="shared" si="132"/>
        <v>7.6923076923076927E-2</v>
      </c>
    </row>
    <row r="593" spans="1:37" ht="24.9" customHeight="1" x14ac:dyDescent="0.25">
      <c r="A593" s="270" t="s">
        <v>540</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121'!Q571</f>
        <v>2</v>
      </c>
      <c r="AE593" s="71">
        <f t="shared" si="126"/>
        <v>7.6923076923076927E-2</v>
      </c>
      <c r="AF593">
        <f t="shared" si="127"/>
        <v>1</v>
      </c>
      <c r="AG593" s="60">
        <f t="shared" si="128"/>
        <v>1</v>
      </c>
      <c r="AH593" s="72">
        <f t="shared" si="129"/>
        <v>1</v>
      </c>
      <c r="AI593" s="73">
        <f t="shared" si="130"/>
        <v>0.04</v>
      </c>
      <c r="AJ593" s="73">
        <f t="shared" si="131"/>
        <v>0.04</v>
      </c>
      <c r="AK593" s="73">
        <f t="shared" si="132"/>
        <v>7.6923076923076927E-2</v>
      </c>
    </row>
    <row r="594" spans="1:37" ht="24.9" customHeight="1" x14ac:dyDescent="0.25">
      <c r="A594" s="270" t="s">
        <v>541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121'!Q572</f>
        <v>2</v>
      </c>
      <c r="AE594" s="71">
        <f t="shared" si="126"/>
        <v>7.6923076923076927E-2</v>
      </c>
      <c r="AF594">
        <f t="shared" si="127"/>
        <v>1</v>
      </c>
      <c r="AG594" s="60">
        <f t="shared" si="128"/>
        <v>1</v>
      </c>
      <c r="AH594" s="72">
        <f t="shared" si="129"/>
        <v>1</v>
      </c>
      <c r="AI594" s="73">
        <f t="shared" si="130"/>
        <v>0.04</v>
      </c>
      <c r="AJ594" s="73">
        <f t="shared" si="131"/>
        <v>0.04</v>
      </c>
      <c r="AK594" s="73">
        <f t="shared" si="132"/>
        <v>7.6923076923076927E-2</v>
      </c>
    </row>
    <row r="595" spans="1:37" ht="24.9" customHeight="1" x14ac:dyDescent="0.25">
      <c r="A595" s="270" t="s">
        <v>542</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121'!Q573</f>
        <v>2</v>
      </c>
      <c r="AE595" s="71">
        <f t="shared" si="126"/>
        <v>7.6923076923076927E-2</v>
      </c>
      <c r="AF595">
        <f t="shared" si="127"/>
        <v>1</v>
      </c>
      <c r="AG595" s="60">
        <f t="shared" si="128"/>
        <v>1</v>
      </c>
      <c r="AH595" s="72">
        <f t="shared" si="129"/>
        <v>1</v>
      </c>
      <c r="AI595" s="73">
        <f t="shared" si="130"/>
        <v>0.04</v>
      </c>
      <c r="AJ595" s="73">
        <f t="shared" si="131"/>
        <v>0.04</v>
      </c>
      <c r="AK595" s="73">
        <f t="shared" si="132"/>
        <v>7.6923076923076927E-2</v>
      </c>
    </row>
    <row r="596" spans="1:37" ht="24.9" customHeight="1" x14ac:dyDescent="0.25">
      <c r="A596" s="270" t="s">
        <v>543</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121'!Q574</f>
        <v>2</v>
      </c>
      <c r="AE596" s="71">
        <f t="shared" si="126"/>
        <v>7.6923076923076927E-2</v>
      </c>
      <c r="AF596">
        <f t="shared" si="127"/>
        <v>1</v>
      </c>
      <c r="AG596" s="60">
        <f t="shared" si="128"/>
        <v>1</v>
      </c>
      <c r="AH596" s="72">
        <f t="shared" si="129"/>
        <v>1</v>
      </c>
      <c r="AI596" s="73">
        <f t="shared" si="130"/>
        <v>0.04</v>
      </c>
      <c r="AJ596" s="73">
        <f t="shared" si="131"/>
        <v>0.04</v>
      </c>
      <c r="AK596" s="73">
        <f t="shared" si="132"/>
        <v>7.6923076923076927E-2</v>
      </c>
    </row>
    <row r="597" spans="1:37" ht="24.9" customHeight="1" x14ac:dyDescent="0.25">
      <c r="A597" s="270" t="s">
        <v>544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121'!Q575</f>
        <v>2</v>
      </c>
      <c r="AE597" s="71">
        <f t="shared" si="126"/>
        <v>7.6923076923076927E-2</v>
      </c>
      <c r="AF597">
        <f t="shared" si="127"/>
        <v>1</v>
      </c>
      <c r="AG597" s="60">
        <f t="shared" si="128"/>
        <v>1</v>
      </c>
      <c r="AH597" s="72">
        <f t="shared" si="129"/>
        <v>1</v>
      </c>
      <c r="AI597" s="73">
        <f t="shared" si="130"/>
        <v>0.04</v>
      </c>
      <c r="AJ597" s="73">
        <f t="shared" si="131"/>
        <v>0.04</v>
      </c>
      <c r="AK597" s="73">
        <f t="shared" si="132"/>
        <v>7.6923076923076927E-2</v>
      </c>
    </row>
    <row r="598" spans="1:37" ht="24.9" customHeight="1" x14ac:dyDescent="0.25">
      <c r="A598" s="270" t="s">
        <v>545</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121'!Q576</f>
        <v>2</v>
      </c>
      <c r="AE598" s="71">
        <f t="shared" si="126"/>
        <v>7.6923076923076927E-2</v>
      </c>
      <c r="AF598">
        <f t="shared" si="127"/>
        <v>1</v>
      </c>
      <c r="AG598" s="60">
        <f t="shared" si="128"/>
        <v>1</v>
      </c>
      <c r="AH598" s="72">
        <f t="shared" si="129"/>
        <v>1</v>
      </c>
      <c r="AI598" s="73">
        <f t="shared" si="130"/>
        <v>0.04</v>
      </c>
      <c r="AJ598" s="73">
        <f t="shared" si="131"/>
        <v>0.04</v>
      </c>
      <c r="AK598" s="73">
        <f t="shared" si="132"/>
        <v>7.6923076923076927E-2</v>
      </c>
    </row>
    <row r="599" spans="1:37" ht="24.9" customHeight="1" x14ac:dyDescent="0.25">
      <c r="A599" s="270" t="s">
        <v>546</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121'!Q577</f>
        <v>2</v>
      </c>
      <c r="AE599" s="71">
        <f t="shared" si="126"/>
        <v>7.6923076923076927E-2</v>
      </c>
      <c r="AF599">
        <f t="shared" si="127"/>
        <v>1</v>
      </c>
      <c r="AG599" s="60">
        <f t="shared" si="128"/>
        <v>1</v>
      </c>
      <c r="AH599" s="72">
        <f t="shared" si="129"/>
        <v>1</v>
      </c>
      <c r="AI599" s="73">
        <f t="shared" si="130"/>
        <v>0.04</v>
      </c>
      <c r="AJ599" s="73">
        <f t="shared" si="131"/>
        <v>0.04</v>
      </c>
      <c r="AK599" s="73">
        <f t="shared" si="132"/>
        <v>7.6923076923076927E-2</v>
      </c>
    </row>
    <row r="600" spans="1:37" ht="24.9" customHeight="1" x14ac:dyDescent="0.25">
      <c r="A600" s="270" t="s">
        <v>547</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121'!Q578</f>
        <v>2</v>
      </c>
      <c r="AE600" s="71">
        <f t="shared" si="126"/>
        <v>7.6923076923076927E-2</v>
      </c>
      <c r="AF600">
        <f t="shared" si="127"/>
        <v>1</v>
      </c>
      <c r="AG600" s="60">
        <f t="shared" si="128"/>
        <v>1</v>
      </c>
      <c r="AH600" s="72">
        <f t="shared" si="129"/>
        <v>1</v>
      </c>
      <c r="AI600" s="73">
        <f t="shared" si="130"/>
        <v>0.04</v>
      </c>
      <c r="AJ600" s="73">
        <f t="shared" si="131"/>
        <v>0.04</v>
      </c>
      <c r="AK600" s="73">
        <f t="shared" si="132"/>
        <v>7.6923076923076927E-2</v>
      </c>
    </row>
    <row r="601" spans="1:37" ht="24.9" customHeight="1" x14ac:dyDescent="0.25">
      <c r="A601" s="270" t="s">
        <v>548</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121'!Q579</f>
        <v>2</v>
      </c>
      <c r="AE601" s="71">
        <f t="shared" si="126"/>
        <v>7.6923076923076927E-2</v>
      </c>
      <c r="AF601">
        <f t="shared" si="127"/>
        <v>1</v>
      </c>
      <c r="AG601" s="60">
        <f t="shared" si="128"/>
        <v>1</v>
      </c>
      <c r="AH601" s="72">
        <f t="shared" si="129"/>
        <v>1</v>
      </c>
      <c r="AI601" s="73">
        <f t="shared" si="130"/>
        <v>0.04</v>
      </c>
      <c r="AJ601" s="73">
        <f t="shared" si="131"/>
        <v>0.04</v>
      </c>
      <c r="AK601" s="73">
        <f t="shared" si="132"/>
        <v>7.6923076923076927E-2</v>
      </c>
    </row>
    <row r="602" spans="1:37" ht="24.9" customHeight="1" x14ac:dyDescent="0.25">
      <c r="A602" s="270" t="s">
        <v>549</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121'!Q580</f>
        <v>2</v>
      </c>
      <c r="AE602" s="71">
        <f t="shared" si="126"/>
        <v>7.6923076923076927E-2</v>
      </c>
      <c r="AF602">
        <f t="shared" si="127"/>
        <v>1</v>
      </c>
      <c r="AG602" s="60">
        <f t="shared" si="128"/>
        <v>1</v>
      </c>
      <c r="AH602" s="72">
        <f t="shared" si="129"/>
        <v>1</v>
      </c>
      <c r="AI602" s="73">
        <f t="shared" si="130"/>
        <v>0.04</v>
      </c>
      <c r="AJ602" s="73">
        <f t="shared" si="131"/>
        <v>0.04</v>
      </c>
      <c r="AK602" s="73">
        <f t="shared" si="132"/>
        <v>7.6923076923076927E-2</v>
      </c>
    </row>
    <row r="603" spans="1:37" ht="24.9" customHeight="1" x14ac:dyDescent="0.25">
      <c r="A603" s="270" t="s">
        <v>550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121'!Q581</f>
        <v>2</v>
      </c>
      <c r="AE603" s="71">
        <f t="shared" si="126"/>
        <v>7.6923076923076927E-2</v>
      </c>
      <c r="AF603">
        <f t="shared" si="127"/>
        <v>1</v>
      </c>
      <c r="AG603" s="60">
        <f t="shared" si="128"/>
        <v>1</v>
      </c>
      <c r="AH603" s="72">
        <f t="shared" si="129"/>
        <v>1</v>
      </c>
      <c r="AI603" s="73">
        <f t="shared" si="130"/>
        <v>0.04</v>
      </c>
      <c r="AJ603" s="73">
        <f t="shared" si="131"/>
        <v>0.04</v>
      </c>
      <c r="AK603" s="73">
        <f t="shared" si="132"/>
        <v>7.6923076923076927E-2</v>
      </c>
    </row>
    <row r="604" spans="1:37" ht="24.9" customHeight="1" x14ac:dyDescent="0.25">
      <c r="A604" s="270" t="s">
        <v>551</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121'!Q582</f>
        <v>2</v>
      </c>
      <c r="AE604" s="71">
        <f t="shared" si="126"/>
        <v>7.6923076923076927E-2</v>
      </c>
      <c r="AF604">
        <f t="shared" si="127"/>
        <v>1</v>
      </c>
      <c r="AG604" s="60">
        <f t="shared" si="128"/>
        <v>1</v>
      </c>
      <c r="AH604" s="72">
        <f t="shared" si="129"/>
        <v>1</v>
      </c>
      <c r="AI604" s="73">
        <f t="shared" si="130"/>
        <v>0.04</v>
      </c>
      <c r="AJ604" s="73">
        <f t="shared" si="131"/>
        <v>0.04</v>
      </c>
      <c r="AK604" s="73">
        <f t="shared" si="132"/>
        <v>7.6923076923076927E-2</v>
      </c>
    </row>
    <row r="605" spans="1:37" ht="24.9" customHeight="1" x14ac:dyDescent="0.25">
      <c r="A605" s="270" t="s">
        <v>552</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121'!Q583</f>
        <v>2</v>
      </c>
      <c r="AE605" s="71">
        <f t="shared" si="126"/>
        <v>7.6923076923076927E-2</v>
      </c>
      <c r="AF605">
        <f t="shared" si="127"/>
        <v>1</v>
      </c>
      <c r="AG605" s="60">
        <f t="shared" si="128"/>
        <v>1</v>
      </c>
      <c r="AH605" s="72">
        <f t="shared" si="129"/>
        <v>1</v>
      </c>
      <c r="AI605" s="73">
        <f t="shared" si="130"/>
        <v>0.04</v>
      </c>
      <c r="AJ605" s="73">
        <f t="shared" si="131"/>
        <v>0.04</v>
      </c>
      <c r="AK605" s="73">
        <f t="shared" si="132"/>
        <v>7.6923076923076927E-2</v>
      </c>
    </row>
    <row r="606" spans="1:37" ht="24.9" customHeight="1" x14ac:dyDescent="0.25">
      <c r="A606" s="270" t="s">
        <v>553</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121'!Q584</f>
        <v>2</v>
      </c>
      <c r="AE606" s="71">
        <f t="shared" si="126"/>
        <v>7.6923076923076927E-2</v>
      </c>
      <c r="AF606">
        <f t="shared" si="127"/>
        <v>1</v>
      </c>
      <c r="AG606" s="60">
        <f t="shared" si="128"/>
        <v>1</v>
      </c>
      <c r="AH606" s="72">
        <f t="shared" si="129"/>
        <v>1</v>
      </c>
      <c r="AI606" s="73">
        <f t="shared" si="130"/>
        <v>0.04</v>
      </c>
      <c r="AJ606" s="73">
        <f t="shared" si="131"/>
        <v>0.04</v>
      </c>
      <c r="AK606" s="73">
        <f t="shared" si="132"/>
        <v>7.6923076923076927E-2</v>
      </c>
    </row>
    <row r="607" spans="1:37" ht="24.9" customHeight="1" x14ac:dyDescent="0.25">
      <c r="A607" s="270" t="s">
        <v>554</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121'!Q585</f>
        <v>2</v>
      </c>
      <c r="AE607" s="71">
        <f t="shared" si="126"/>
        <v>7.6923076923076927E-2</v>
      </c>
      <c r="AF607">
        <f t="shared" si="127"/>
        <v>1</v>
      </c>
      <c r="AG607" s="60">
        <f t="shared" si="128"/>
        <v>1</v>
      </c>
      <c r="AH607" s="72">
        <f t="shared" si="129"/>
        <v>1</v>
      </c>
      <c r="AI607" s="73">
        <f t="shared" si="130"/>
        <v>0.04</v>
      </c>
      <c r="AJ607" s="73">
        <f t="shared" si="131"/>
        <v>0.04</v>
      </c>
      <c r="AK607" s="73">
        <f t="shared" si="132"/>
        <v>7.6923076923076927E-2</v>
      </c>
    </row>
    <row r="608" spans="1:37" ht="24.9" customHeight="1" x14ac:dyDescent="0.25">
      <c r="A608" s="270" t="s">
        <v>555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121'!Q586</f>
        <v>2</v>
      </c>
      <c r="AE608" s="71">
        <f t="shared" si="126"/>
        <v>7.6923076923076927E-2</v>
      </c>
      <c r="AF608">
        <f t="shared" si="127"/>
        <v>1</v>
      </c>
      <c r="AG608" s="60">
        <f t="shared" si="128"/>
        <v>1</v>
      </c>
      <c r="AH608" s="72">
        <f t="shared" si="129"/>
        <v>1</v>
      </c>
      <c r="AI608" s="73">
        <f t="shared" si="130"/>
        <v>0.04</v>
      </c>
      <c r="AJ608" s="73">
        <f t="shared" si="131"/>
        <v>0.04</v>
      </c>
      <c r="AK608" s="73">
        <f t="shared" si="132"/>
        <v>7.6923076923076927E-2</v>
      </c>
    </row>
    <row r="609" spans="1:37" ht="24.9" customHeight="1" x14ac:dyDescent="0.25">
      <c r="A609" s="270" t="s">
        <v>556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121'!Q587</f>
        <v>2</v>
      </c>
      <c r="AE609" s="71">
        <f t="shared" si="126"/>
        <v>7.6923076923076927E-2</v>
      </c>
      <c r="AF609">
        <f t="shared" si="127"/>
        <v>1</v>
      </c>
      <c r="AG609" s="60">
        <f t="shared" si="128"/>
        <v>1</v>
      </c>
      <c r="AH609" s="72">
        <f t="shared" si="129"/>
        <v>1</v>
      </c>
      <c r="AI609" s="73">
        <f t="shared" si="130"/>
        <v>0.04</v>
      </c>
      <c r="AJ609" s="73">
        <f t="shared" si="131"/>
        <v>0.04</v>
      </c>
      <c r="AK609" s="73">
        <f t="shared" si="132"/>
        <v>7.6923076923076927E-2</v>
      </c>
    </row>
    <row r="610" spans="1:37" ht="24.9" customHeight="1" x14ac:dyDescent="0.25">
      <c r="A610" s="270" t="s">
        <v>557</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121'!Q588</f>
        <v>2</v>
      </c>
      <c r="AE610" s="71">
        <f t="shared" si="126"/>
        <v>7.6923076923076927E-2</v>
      </c>
      <c r="AF610">
        <f t="shared" si="127"/>
        <v>1</v>
      </c>
      <c r="AG610" s="60">
        <f t="shared" si="128"/>
        <v>1</v>
      </c>
      <c r="AH610" s="72">
        <f t="shared" si="129"/>
        <v>1</v>
      </c>
      <c r="AI610" s="73">
        <f t="shared" si="130"/>
        <v>0.04</v>
      </c>
      <c r="AJ610" s="73">
        <f t="shared" si="131"/>
        <v>0.04</v>
      </c>
      <c r="AK610" s="73">
        <f t="shared" si="132"/>
        <v>7.6923076923076927E-2</v>
      </c>
    </row>
    <row r="611" spans="1:37" ht="24.9" customHeight="1" x14ac:dyDescent="0.25">
      <c r="A611" s="270" t="s">
        <v>558</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121'!Q589</f>
        <v>2</v>
      </c>
      <c r="AE611" s="71">
        <f t="shared" si="126"/>
        <v>7.6923076923076927E-2</v>
      </c>
      <c r="AF611">
        <f t="shared" si="127"/>
        <v>1</v>
      </c>
      <c r="AG611" s="60">
        <f t="shared" si="128"/>
        <v>1</v>
      </c>
      <c r="AH611" s="72">
        <f t="shared" si="129"/>
        <v>1</v>
      </c>
      <c r="AI611" s="73">
        <f t="shared" si="130"/>
        <v>0.04</v>
      </c>
      <c r="AJ611" s="73">
        <f t="shared" si="131"/>
        <v>0.04</v>
      </c>
      <c r="AK611" s="73">
        <f t="shared" si="132"/>
        <v>7.6923076923076927E-2</v>
      </c>
    </row>
    <row r="612" spans="1:37" ht="24.9" customHeight="1" x14ac:dyDescent="0.25">
      <c r="A612" s="281" t="s">
        <v>1736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1.9230769230769222</v>
      </c>
      <c r="AF612" s="49"/>
      <c r="AG612" s="60">
        <f>SUM(AG587:AG611)</f>
        <v>25</v>
      </c>
      <c r="AH612" s="74"/>
      <c r="AI612" s="75"/>
      <c r="AJ612" s="75"/>
      <c r="AK612" s="75"/>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195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186</v>
      </c>
      <c r="AE615" s="88" t="s">
        <v>8</v>
      </c>
      <c r="AF615" s="60" t="s">
        <v>1666</v>
      </c>
      <c r="AG615" s="60" t="s">
        <v>1667</v>
      </c>
      <c r="AH615" s="60" t="s">
        <v>1668</v>
      </c>
      <c r="AI615" s="70" t="s">
        <v>1669</v>
      </c>
      <c r="AJ615" s="60"/>
      <c r="AK615" s="70" t="s">
        <v>1670</v>
      </c>
    </row>
    <row r="616" spans="1:37" ht="24.9" customHeight="1" x14ac:dyDescent="0.25">
      <c r="A616" s="270" t="s">
        <v>559</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121'!Q592</f>
        <v>2</v>
      </c>
      <c r="AE616" s="71">
        <f>IF(AG616=1,AK616,AG616)</f>
        <v>0.38461538461538464</v>
      </c>
      <c r="AF616">
        <f>AD616/2</f>
        <v>1</v>
      </c>
      <c r="AG616" s="60">
        <f>IF(AND(AF616&gt;=0,AF616&lt;=1),1,"No aplica")</f>
        <v>1</v>
      </c>
      <c r="AH616" s="72">
        <f>AD616/(AG616*2)</f>
        <v>1</v>
      </c>
      <c r="AI616" s="73">
        <f>IF(AG616=1,AG616/$AG$621,"No aplica")</f>
        <v>0.2</v>
      </c>
      <c r="AJ616" s="73">
        <f>AF616*AI616</f>
        <v>0.2</v>
      </c>
      <c r="AK616" s="73">
        <f>AJ616*$AE$23</f>
        <v>0.38461538461538464</v>
      </c>
    </row>
    <row r="617" spans="1:37" ht="24.9" customHeight="1" x14ac:dyDescent="0.25">
      <c r="A617" s="270" t="s">
        <v>560</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121'!Q593</f>
        <v>2</v>
      </c>
      <c r="AE617" s="71">
        <f>IF(AG617=1,AK617,AG617)</f>
        <v>0.38461538461538464</v>
      </c>
      <c r="AF617">
        <f>AD617/2</f>
        <v>1</v>
      </c>
      <c r="AG617" s="60">
        <f>IF(AND(AF617&gt;=0,AF617&lt;=1),1,"No aplica")</f>
        <v>1</v>
      </c>
      <c r="AH617" s="72">
        <f>AD617/(AG617*2)</f>
        <v>1</v>
      </c>
      <c r="AI617" s="73">
        <f>IF(AG617=1,AG617/$AG$621,"No aplica")</f>
        <v>0.2</v>
      </c>
      <c r="AJ617" s="73">
        <f>AF617*AI617</f>
        <v>0.2</v>
      </c>
      <c r="AK617" s="73">
        <f>AJ617*$AE$23</f>
        <v>0.38461538461538464</v>
      </c>
    </row>
    <row r="618" spans="1:37" ht="24.9" customHeight="1" x14ac:dyDescent="0.25">
      <c r="A618" s="270" t="s">
        <v>561</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121'!Q594</f>
        <v>2</v>
      </c>
      <c r="AE618" s="71">
        <f>IF(AG618=1,AK618,AG618)</f>
        <v>0.38461538461538464</v>
      </c>
      <c r="AF618">
        <f>AD618/2</f>
        <v>1</v>
      </c>
      <c r="AG618" s="60">
        <f>IF(AND(AF618&gt;=0,AF618&lt;=1),1,"No aplica")</f>
        <v>1</v>
      </c>
      <c r="AH618" s="72">
        <f>AD618/(AG618*2)</f>
        <v>1</v>
      </c>
      <c r="AI618" s="73">
        <f>IF(AG618=1,AG618/$AG$621,"No aplica")</f>
        <v>0.2</v>
      </c>
      <c r="AJ618" s="73">
        <f>AF618*AI618</f>
        <v>0.2</v>
      </c>
      <c r="AK618" s="73">
        <f>AJ618*$AE$23</f>
        <v>0.38461538461538464</v>
      </c>
    </row>
    <row r="619" spans="1:37" ht="24.9" customHeight="1" x14ac:dyDescent="0.25">
      <c r="A619" s="270" t="s">
        <v>562</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121'!Q595</f>
        <v>2</v>
      </c>
      <c r="AE619" s="71">
        <f>IF(AG619=1,AK619,AG619)</f>
        <v>0.38461538461538464</v>
      </c>
      <c r="AF619">
        <f>AD619/2</f>
        <v>1</v>
      </c>
      <c r="AG619" s="60">
        <f>IF(AND(AF619&gt;=0,AF619&lt;=1),1,"No aplica")</f>
        <v>1</v>
      </c>
      <c r="AH619" s="72">
        <f>AD619/(AG619*2)</f>
        <v>1</v>
      </c>
      <c r="AI619" s="73">
        <f>IF(AG619=1,AG619/$AG$621,"No aplica")</f>
        <v>0.2</v>
      </c>
      <c r="AJ619" s="73">
        <f>AF619*AI619</f>
        <v>0.2</v>
      </c>
      <c r="AK619" s="73">
        <f>AJ619*$AE$23</f>
        <v>0.38461538461538464</v>
      </c>
    </row>
    <row r="620" spans="1:37" ht="24.9" customHeight="1" x14ac:dyDescent="0.25">
      <c r="A620" s="270" t="s">
        <v>563</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121'!Q596</f>
        <v>2</v>
      </c>
      <c r="AE620" s="71">
        <f>IF(AG620=1,AK620,AG620)</f>
        <v>0.38461538461538464</v>
      </c>
      <c r="AF620">
        <f>AD620/2</f>
        <v>1</v>
      </c>
      <c r="AG620" s="60">
        <f>IF(AND(AF620&gt;=0,AF620&lt;=1),1,"No aplica")</f>
        <v>1</v>
      </c>
      <c r="AH620" s="72">
        <f>AD620/(AG620*2)</f>
        <v>1</v>
      </c>
      <c r="AI620" s="73">
        <f>IF(AG620=1,AG620/$AG$621,"No aplica")</f>
        <v>0.2</v>
      </c>
      <c r="AJ620" s="73">
        <f>AF620*AI620</f>
        <v>0.2</v>
      </c>
      <c r="AK620" s="73">
        <f>AJ620*$AE$23</f>
        <v>0.38461538461538464</v>
      </c>
    </row>
    <row r="621" spans="1:37" ht="24.9" customHeight="1" x14ac:dyDescent="0.25">
      <c r="A621" s="281" t="s">
        <v>1738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1.9230769230769231</v>
      </c>
      <c r="AF621" s="49"/>
      <c r="AG621" s="60">
        <f>SUM(AG616:AG620)</f>
        <v>5</v>
      </c>
      <c r="AH621" s="74"/>
      <c r="AI621" s="75"/>
      <c r="AJ621" s="75"/>
      <c r="AK621" s="75"/>
    </row>
    <row r="622" spans="1:37" ht="24.9" customHeight="1" x14ac:dyDescent="0.25">
      <c r="A622" s="282" t="s">
        <v>1739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564</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8</v>
      </c>
      <c r="AF628" s="60" t="s">
        <v>1666</v>
      </c>
      <c r="AG628" s="60" t="s">
        <v>1667</v>
      </c>
      <c r="AH628" s="60" t="s">
        <v>1668</v>
      </c>
      <c r="AI628" s="70" t="s">
        <v>1669</v>
      </c>
      <c r="AJ628" s="60"/>
      <c r="AK628" s="70" t="s">
        <v>1670</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121'!Q605</f>
        <v>2</v>
      </c>
      <c r="AE629" s="71">
        <f t="shared" ref="AE629:AE644" si="133">IF(AG629=1,AK629,AG629)</f>
        <v>0.1201923076923077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0.1201923076923077</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121'!Q606</f>
        <v>2</v>
      </c>
      <c r="AE630" s="71">
        <f t="shared" si="133"/>
        <v>0.1201923076923077</v>
      </c>
      <c r="AF630">
        <f t="shared" si="134"/>
        <v>1</v>
      </c>
      <c r="AG630" s="60">
        <f t="shared" si="135"/>
        <v>1</v>
      </c>
      <c r="AH630" s="72">
        <f t="shared" si="136"/>
        <v>1</v>
      </c>
      <c r="AI630" s="73">
        <f t="shared" si="137"/>
        <v>6.25E-2</v>
      </c>
      <c r="AJ630" s="73">
        <f t="shared" si="138"/>
        <v>6.25E-2</v>
      </c>
      <c r="AK630" s="73">
        <f t="shared" si="139"/>
        <v>0.1201923076923077</v>
      </c>
    </row>
    <row r="631" spans="1:37" ht="24.9" customHeight="1" x14ac:dyDescent="0.25">
      <c r="A631" s="270" t="s">
        <v>565</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121'!Q607</f>
        <v>2</v>
      </c>
      <c r="AE631" s="71">
        <f t="shared" si="133"/>
        <v>0.1201923076923077</v>
      </c>
      <c r="AF631">
        <f t="shared" si="134"/>
        <v>1</v>
      </c>
      <c r="AG631" s="60">
        <f t="shared" si="135"/>
        <v>1</v>
      </c>
      <c r="AH631" s="72">
        <f t="shared" si="136"/>
        <v>1</v>
      </c>
      <c r="AI631" s="73">
        <f t="shared" si="137"/>
        <v>6.25E-2</v>
      </c>
      <c r="AJ631" s="73">
        <f t="shared" si="138"/>
        <v>6.25E-2</v>
      </c>
      <c r="AK631" s="73">
        <f t="shared" si="139"/>
        <v>0.1201923076923077</v>
      </c>
    </row>
    <row r="632" spans="1:37" ht="24.9" customHeight="1" x14ac:dyDescent="0.25">
      <c r="A632" s="270" t="s">
        <v>397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121'!Q608</f>
        <v>2</v>
      </c>
      <c r="AE632" s="71">
        <f t="shared" si="133"/>
        <v>0.1201923076923077</v>
      </c>
      <c r="AF632">
        <f t="shared" si="134"/>
        <v>1</v>
      </c>
      <c r="AG632" s="60">
        <f t="shared" si="135"/>
        <v>1</v>
      </c>
      <c r="AH632" s="72">
        <f t="shared" si="136"/>
        <v>1</v>
      </c>
      <c r="AI632" s="73">
        <f t="shared" si="137"/>
        <v>6.25E-2</v>
      </c>
      <c r="AJ632" s="73">
        <f t="shared" si="138"/>
        <v>6.25E-2</v>
      </c>
      <c r="AK632" s="73">
        <f t="shared" si="139"/>
        <v>0.1201923076923077</v>
      </c>
    </row>
    <row r="633" spans="1:37" ht="24.9" customHeight="1" x14ac:dyDescent="0.25">
      <c r="A633" s="270" t="s">
        <v>470</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121'!Q609</f>
        <v>2</v>
      </c>
      <c r="AE633" s="71">
        <f t="shared" si="133"/>
        <v>0.1201923076923077</v>
      </c>
      <c r="AF633">
        <f t="shared" si="134"/>
        <v>1</v>
      </c>
      <c r="AG633" s="60">
        <f t="shared" si="135"/>
        <v>1</v>
      </c>
      <c r="AH633" s="72">
        <f t="shared" si="136"/>
        <v>1</v>
      </c>
      <c r="AI633" s="73">
        <f t="shared" si="137"/>
        <v>6.25E-2</v>
      </c>
      <c r="AJ633" s="73">
        <f t="shared" si="138"/>
        <v>6.25E-2</v>
      </c>
      <c r="AK633" s="73">
        <f t="shared" si="139"/>
        <v>0.1201923076923077</v>
      </c>
    </row>
    <row r="634" spans="1:37" ht="24.9" customHeight="1" x14ac:dyDescent="0.25">
      <c r="A634" s="270" t="s">
        <v>566</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121'!Q610</f>
        <v>2</v>
      </c>
      <c r="AE634" s="71">
        <f t="shared" si="133"/>
        <v>0.1201923076923077</v>
      </c>
      <c r="AF634">
        <f t="shared" si="134"/>
        <v>1</v>
      </c>
      <c r="AG634" s="60">
        <f t="shared" si="135"/>
        <v>1</v>
      </c>
      <c r="AH634" s="72">
        <f t="shared" si="136"/>
        <v>1</v>
      </c>
      <c r="AI634" s="73">
        <f t="shared" si="137"/>
        <v>6.25E-2</v>
      </c>
      <c r="AJ634" s="73">
        <f t="shared" si="138"/>
        <v>6.25E-2</v>
      </c>
      <c r="AK634" s="73">
        <f t="shared" si="139"/>
        <v>0.1201923076923077</v>
      </c>
    </row>
    <row r="635" spans="1:37" ht="24.9" customHeight="1" x14ac:dyDescent="0.25">
      <c r="A635" s="270" t="s">
        <v>567</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121'!Q611</f>
        <v>2</v>
      </c>
      <c r="AE635" s="71">
        <f t="shared" si="133"/>
        <v>0.1201923076923077</v>
      </c>
      <c r="AF635">
        <f t="shared" si="134"/>
        <v>1</v>
      </c>
      <c r="AG635" s="60">
        <f t="shared" si="135"/>
        <v>1</v>
      </c>
      <c r="AH635" s="72">
        <f t="shared" si="136"/>
        <v>1</v>
      </c>
      <c r="AI635" s="73">
        <f t="shared" si="137"/>
        <v>6.25E-2</v>
      </c>
      <c r="AJ635" s="73">
        <f t="shared" si="138"/>
        <v>6.25E-2</v>
      </c>
      <c r="AK635" s="73">
        <f t="shared" si="139"/>
        <v>0.1201923076923077</v>
      </c>
    </row>
    <row r="636" spans="1:37" ht="24.9" customHeight="1" x14ac:dyDescent="0.25">
      <c r="A636" s="270" t="s">
        <v>568</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121'!Q612</f>
        <v>2</v>
      </c>
      <c r="AE636" s="71">
        <f t="shared" si="133"/>
        <v>0.1201923076923077</v>
      </c>
      <c r="AF636">
        <f t="shared" si="134"/>
        <v>1</v>
      </c>
      <c r="AG636" s="60">
        <f t="shared" si="135"/>
        <v>1</v>
      </c>
      <c r="AH636" s="72">
        <f t="shared" si="136"/>
        <v>1</v>
      </c>
      <c r="AI636" s="73">
        <f t="shared" si="137"/>
        <v>6.25E-2</v>
      </c>
      <c r="AJ636" s="73">
        <f t="shared" si="138"/>
        <v>6.25E-2</v>
      </c>
      <c r="AK636" s="73">
        <f t="shared" si="139"/>
        <v>0.1201923076923077</v>
      </c>
    </row>
    <row r="637" spans="1:37" ht="24.9" customHeight="1" x14ac:dyDescent="0.25">
      <c r="A637" s="270" t="s">
        <v>569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121'!Q613</f>
        <v>2</v>
      </c>
      <c r="AE637" s="71">
        <f t="shared" si="133"/>
        <v>0.1201923076923077</v>
      </c>
      <c r="AF637">
        <f t="shared" si="134"/>
        <v>1</v>
      </c>
      <c r="AG637" s="60">
        <f t="shared" si="135"/>
        <v>1</v>
      </c>
      <c r="AH637" s="72">
        <f t="shared" si="136"/>
        <v>1</v>
      </c>
      <c r="AI637" s="73">
        <f t="shared" si="137"/>
        <v>6.25E-2</v>
      </c>
      <c r="AJ637" s="73">
        <f t="shared" si="138"/>
        <v>6.25E-2</v>
      </c>
      <c r="AK637" s="73">
        <f t="shared" si="139"/>
        <v>0.1201923076923077</v>
      </c>
    </row>
    <row r="638" spans="1:37" ht="24.9" customHeight="1" x14ac:dyDescent="0.25">
      <c r="A638" s="270" t="s">
        <v>570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121'!Q614</f>
        <v>2</v>
      </c>
      <c r="AE638" s="71">
        <f t="shared" si="133"/>
        <v>0.1201923076923077</v>
      </c>
      <c r="AF638">
        <f t="shared" si="134"/>
        <v>1</v>
      </c>
      <c r="AG638" s="60">
        <f t="shared" si="135"/>
        <v>1</v>
      </c>
      <c r="AH638" s="72">
        <f t="shared" si="136"/>
        <v>1</v>
      </c>
      <c r="AI638" s="73">
        <f t="shared" si="137"/>
        <v>6.25E-2</v>
      </c>
      <c r="AJ638" s="73">
        <f t="shared" si="138"/>
        <v>6.25E-2</v>
      </c>
      <c r="AK638" s="73">
        <f t="shared" si="139"/>
        <v>0.1201923076923077</v>
      </c>
    </row>
    <row r="639" spans="1:37" ht="24.9" customHeight="1" x14ac:dyDescent="0.25">
      <c r="A639" s="270" t="s">
        <v>571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121'!Q615</f>
        <v>2</v>
      </c>
      <c r="AE639" s="71">
        <f t="shared" si="133"/>
        <v>0.1201923076923077</v>
      </c>
      <c r="AF639">
        <f t="shared" si="134"/>
        <v>1</v>
      </c>
      <c r="AG639" s="60">
        <f t="shared" si="135"/>
        <v>1</v>
      </c>
      <c r="AH639" s="72">
        <f t="shared" si="136"/>
        <v>1</v>
      </c>
      <c r="AI639" s="73">
        <f t="shared" si="137"/>
        <v>6.25E-2</v>
      </c>
      <c r="AJ639" s="73">
        <f t="shared" si="138"/>
        <v>6.25E-2</v>
      </c>
      <c r="AK639" s="73">
        <f t="shared" si="139"/>
        <v>0.1201923076923077</v>
      </c>
    </row>
    <row r="640" spans="1:37" ht="24.9" customHeight="1" x14ac:dyDescent="0.25">
      <c r="A640" s="270" t="s">
        <v>572</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121'!Q616</f>
        <v>2</v>
      </c>
      <c r="AE640" s="71">
        <f t="shared" si="133"/>
        <v>0.1201923076923077</v>
      </c>
      <c r="AF640">
        <f t="shared" si="134"/>
        <v>1</v>
      </c>
      <c r="AG640" s="60">
        <f t="shared" si="135"/>
        <v>1</v>
      </c>
      <c r="AH640" s="72">
        <f t="shared" si="136"/>
        <v>1</v>
      </c>
      <c r="AI640" s="73">
        <f t="shared" si="137"/>
        <v>6.25E-2</v>
      </c>
      <c r="AJ640" s="73">
        <f t="shared" si="138"/>
        <v>6.25E-2</v>
      </c>
      <c r="AK640" s="73">
        <f t="shared" si="139"/>
        <v>0.1201923076923077</v>
      </c>
    </row>
    <row r="641" spans="1:37" ht="24.9" customHeight="1" x14ac:dyDescent="0.25">
      <c r="A641" s="270" t="s">
        <v>573</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121'!Q617</f>
        <v>2</v>
      </c>
      <c r="AE641" s="71">
        <f t="shared" si="133"/>
        <v>0.1201923076923077</v>
      </c>
      <c r="AF641">
        <f t="shared" si="134"/>
        <v>1</v>
      </c>
      <c r="AG641" s="60">
        <f t="shared" si="135"/>
        <v>1</v>
      </c>
      <c r="AH641" s="72">
        <f t="shared" si="136"/>
        <v>1</v>
      </c>
      <c r="AI641" s="73">
        <f t="shared" si="137"/>
        <v>6.25E-2</v>
      </c>
      <c r="AJ641" s="73">
        <f t="shared" si="138"/>
        <v>6.25E-2</v>
      </c>
      <c r="AK641" s="73">
        <f t="shared" si="139"/>
        <v>0.1201923076923077</v>
      </c>
    </row>
    <row r="642" spans="1:37" ht="24.9" customHeight="1" x14ac:dyDescent="0.25">
      <c r="A642" s="270" t="s">
        <v>574</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121'!Q618</f>
        <v>2</v>
      </c>
      <c r="AE642" s="71">
        <f t="shared" si="133"/>
        <v>0.1201923076923077</v>
      </c>
      <c r="AF642">
        <f t="shared" si="134"/>
        <v>1</v>
      </c>
      <c r="AG642" s="60">
        <f t="shared" si="135"/>
        <v>1</v>
      </c>
      <c r="AH642" s="72">
        <f t="shared" si="136"/>
        <v>1</v>
      </c>
      <c r="AI642" s="73">
        <f t="shared" si="137"/>
        <v>6.25E-2</v>
      </c>
      <c r="AJ642" s="73">
        <f t="shared" si="138"/>
        <v>6.25E-2</v>
      </c>
      <c r="AK642" s="73">
        <f t="shared" si="139"/>
        <v>0.1201923076923077</v>
      </c>
    </row>
    <row r="643" spans="1:37" ht="24.9" customHeight="1" x14ac:dyDescent="0.25">
      <c r="A643" s="270" t="s">
        <v>575</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121'!Q619</f>
        <v>2</v>
      </c>
      <c r="AE643" s="71">
        <f t="shared" si="133"/>
        <v>0.1201923076923077</v>
      </c>
      <c r="AF643">
        <f t="shared" si="134"/>
        <v>1</v>
      </c>
      <c r="AG643" s="60">
        <f t="shared" si="135"/>
        <v>1</v>
      </c>
      <c r="AH643" s="72">
        <f t="shared" si="136"/>
        <v>1</v>
      </c>
      <c r="AI643" s="73">
        <f t="shared" si="137"/>
        <v>6.25E-2</v>
      </c>
      <c r="AJ643" s="73">
        <f t="shared" si="138"/>
        <v>6.25E-2</v>
      </c>
      <c r="AK643" s="73">
        <f t="shared" si="139"/>
        <v>0.1201923076923077</v>
      </c>
    </row>
    <row r="644" spans="1:37" ht="24.9" customHeight="1" x14ac:dyDescent="0.25">
      <c r="A644" s="270" t="s">
        <v>576</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121'!Q620</f>
        <v>2</v>
      </c>
      <c r="AE644" s="71">
        <f t="shared" si="133"/>
        <v>0.1201923076923077</v>
      </c>
      <c r="AF644">
        <f t="shared" si="134"/>
        <v>1</v>
      </c>
      <c r="AG644" s="60">
        <f t="shared" si="135"/>
        <v>1</v>
      </c>
      <c r="AH644" s="72">
        <f t="shared" si="136"/>
        <v>1</v>
      </c>
      <c r="AI644" s="73">
        <f t="shared" si="137"/>
        <v>6.25E-2</v>
      </c>
      <c r="AJ644" s="73">
        <f t="shared" si="138"/>
        <v>6.25E-2</v>
      </c>
      <c r="AK644" s="73">
        <f t="shared" si="139"/>
        <v>0.1201923076923077</v>
      </c>
    </row>
    <row r="645" spans="1:37" ht="24.9" customHeight="1" x14ac:dyDescent="0.25">
      <c r="A645" s="281" t="s">
        <v>1740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1.9230769230769231</v>
      </c>
      <c r="AF645" s="49"/>
      <c r="AG645" s="60">
        <f>SUM(AG629:AG644)</f>
        <v>16</v>
      </c>
      <c r="AH645" s="74"/>
      <c r="AI645" s="75"/>
      <c r="AJ645" s="75"/>
      <c r="AK645" s="75"/>
    </row>
    <row r="646" spans="1:37" ht="24.9" customHeight="1" x14ac:dyDescent="0.25">
      <c r="A646" s="282" t="s">
        <v>1741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195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186</v>
      </c>
      <c r="AE648" s="88" t="s">
        <v>8</v>
      </c>
      <c r="AF648" s="60" t="s">
        <v>1666</v>
      </c>
      <c r="AG648" s="60" t="s">
        <v>1667</v>
      </c>
      <c r="AH648" s="60" t="s">
        <v>1668</v>
      </c>
      <c r="AI648" s="70" t="s">
        <v>1669</v>
      </c>
      <c r="AJ648" s="60"/>
      <c r="AK648" s="70" t="s">
        <v>1670</v>
      </c>
    </row>
    <row r="649" spans="1:37" ht="24.9"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121'!Q623</f>
        <v>2</v>
      </c>
      <c r="AE649" s="71">
        <f>IF(AG649=1,AK649,AG649)</f>
        <v>0.38461538461538464</v>
      </c>
      <c r="AF649">
        <f>AD649/2</f>
        <v>1</v>
      </c>
      <c r="AG649" s="60">
        <f>IF(AND(AF649&gt;=0,AF649&lt;=1),1,"No aplica")</f>
        <v>1</v>
      </c>
      <c r="AH649" s="72">
        <f>AD649/(AG649*2)</f>
        <v>1</v>
      </c>
      <c r="AI649" s="73">
        <f>IF(AG649=1,AG649/$AG$654,"No aplica")</f>
        <v>0.2</v>
      </c>
      <c r="AJ649" s="73">
        <f>AF649*AI649</f>
        <v>0.2</v>
      </c>
      <c r="AK649" s="73">
        <f>AJ649*$AE$23</f>
        <v>0.38461538461538464</v>
      </c>
    </row>
    <row r="650" spans="1:37" ht="24.9"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121'!Q624</f>
        <v>2</v>
      </c>
      <c r="AE650" s="71">
        <f>IF(AG650=1,AK650,AG650)</f>
        <v>0.38461538461538464</v>
      </c>
      <c r="AF650">
        <f>AD650/2</f>
        <v>1</v>
      </c>
      <c r="AG650" s="60">
        <f>IF(AND(AF650&gt;=0,AF650&lt;=1),1,"No aplica")</f>
        <v>1</v>
      </c>
      <c r="AH650" s="72">
        <f>AD650/(AG650*2)</f>
        <v>1</v>
      </c>
      <c r="AI650" s="73">
        <f>IF(AG650=1,AG650/$AG$654,"No aplica")</f>
        <v>0.2</v>
      </c>
      <c r="AJ650" s="73">
        <f>AF650*AI650</f>
        <v>0.2</v>
      </c>
      <c r="AK650" s="73">
        <f>AJ650*$AE$23</f>
        <v>0.38461538461538464</v>
      </c>
    </row>
    <row r="651" spans="1:37" ht="24.9"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121'!Q625</f>
        <v>2</v>
      </c>
      <c r="AE651" s="71">
        <f>IF(AG651=1,AK651,AG651)</f>
        <v>0.38461538461538464</v>
      </c>
      <c r="AF651">
        <f>AD651/2</f>
        <v>1</v>
      </c>
      <c r="AG651" s="60">
        <f>IF(AND(AF651&gt;=0,AF651&lt;=1),1,"No aplica")</f>
        <v>1</v>
      </c>
      <c r="AH651" s="72">
        <f>AD651/(AG651*2)</f>
        <v>1</v>
      </c>
      <c r="AI651" s="73">
        <f>IF(AG651=1,AG651/$AG$654,"No aplica")</f>
        <v>0.2</v>
      </c>
      <c r="AJ651" s="73">
        <f>AF651*AI651</f>
        <v>0.2</v>
      </c>
      <c r="AK651" s="73">
        <f>AJ651*$AE$23</f>
        <v>0.38461538461538464</v>
      </c>
    </row>
    <row r="652" spans="1:37" ht="24.9"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121'!Q626</f>
        <v>2</v>
      </c>
      <c r="AE652" s="71">
        <f>IF(AG652=1,AK652,AG652)</f>
        <v>0.38461538461538464</v>
      </c>
      <c r="AF652">
        <f>AD652/2</f>
        <v>1</v>
      </c>
      <c r="AG652" s="60">
        <f>IF(AND(AF652&gt;=0,AF652&lt;=1),1,"No aplica")</f>
        <v>1</v>
      </c>
      <c r="AH652" s="72">
        <f>AD652/(AG652*2)</f>
        <v>1</v>
      </c>
      <c r="AI652" s="73">
        <f>IF(AG652=1,AG652/$AG$654,"No aplica")</f>
        <v>0.2</v>
      </c>
      <c r="AJ652" s="73">
        <f>AF652*AI652</f>
        <v>0.2</v>
      </c>
      <c r="AK652" s="73">
        <f>AJ652*$AE$23</f>
        <v>0.38461538461538464</v>
      </c>
    </row>
    <row r="653" spans="1:37" ht="24.9" customHeight="1" x14ac:dyDescent="0.25">
      <c r="A653" s="270" t="s">
        <v>577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121'!Q627</f>
        <v>2</v>
      </c>
      <c r="AE653" s="71">
        <f>IF(AG653=1,AK653,AG653)</f>
        <v>0.38461538461538464</v>
      </c>
      <c r="AF653">
        <f>AD653/2</f>
        <v>1</v>
      </c>
      <c r="AG653" s="60">
        <f>IF(AND(AF653&gt;=0,AF653&lt;=1),1,"No aplica")</f>
        <v>1</v>
      </c>
      <c r="AH653" s="72">
        <f>AD653/(AG653*2)</f>
        <v>1</v>
      </c>
      <c r="AI653" s="73">
        <f>IF(AG653=1,AG653/$AG$654,"No aplica")</f>
        <v>0.2</v>
      </c>
      <c r="AJ653" s="73">
        <f>AF653*AI653</f>
        <v>0.2</v>
      </c>
      <c r="AK653" s="73">
        <f>AJ653*$AE$23</f>
        <v>0.38461538461538464</v>
      </c>
    </row>
    <row r="654" spans="1:37" ht="24.9" customHeight="1" x14ac:dyDescent="0.25">
      <c r="A654" s="281" t="s">
        <v>1742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1.9230769230769231</v>
      </c>
      <c r="AF654" s="49"/>
      <c r="AG654" s="60">
        <f>SUM(AG649:AG653)</f>
        <v>5</v>
      </c>
      <c r="AH654" s="74"/>
      <c r="AI654" s="75"/>
      <c r="AJ654" s="75"/>
      <c r="AK654" s="75"/>
    </row>
    <row r="655" spans="1:37" ht="24.9" customHeight="1" x14ac:dyDescent="0.25">
      <c r="A655" s="282" t="s">
        <v>1743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578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8</v>
      </c>
      <c r="AF661" s="60" t="s">
        <v>1666</v>
      </c>
      <c r="AG661" s="60" t="s">
        <v>1667</v>
      </c>
      <c r="AH661" s="60" t="s">
        <v>1668</v>
      </c>
      <c r="AI661" s="70" t="s">
        <v>1669</v>
      </c>
      <c r="AJ661" s="60"/>
      <c r="AK661" s="70" t="s">
        <v>1670</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121'!Q636</f>
        <v>2</v>
      </c>
      <c r="AE662" s="71">
        <f t="shared" ref="AE662:AE689" si="140">IF(AG662=1,AK662,AG662)</f>
        <v>6.8681318681318673E-2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6.8681318681318673E-2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121'!Q637</f>
        <v>2</v>
      </c>
      <c r="AE663" s="71">
        <f t="shared" si="140"/>
        <v>6.8681318681318673E-2</v>
      </c>
      <c r="AF663">
        <f t="shared" si="141"/>
        <v>1</v>
      </c>
      <c r="AG663" s="60">
        <f t="shared" si="142"/>
        <v>1</v>
      </c>
      <c r="AH663" s="72">
        <f t="shared" si="143"/>
        <v>1</v>
      </c>
      <c r="AI663" s="73">
        <f t="shared" si="144"/>
        <v>3.5714285714285712E-2</v>
      </c>
      <c r="AJ663" s="73">
        <f t="shared" si="145"/>
        <v>3.5714285714285712E-2</v>
      </c>
      <c r="AK663" s="73">
        <f t="shared" si="146"/>
        <v>6.8681318681318673E-2</v>
      </c>
    </row>
    <row r="664" spans="1:37" ht="24.9" customHeight="1" x14ac:dyDescent="0.25">
      <c r="A664" s="270" t="s">
        <v>579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121'!Q638</f>
        <v>2</v>
      </c>
      <c r="AE664" s="71">
        <f t="shared" si="140"/>
        <v>6.8681318681318673E-2</v>
      </c>
      <c r="AF664">
        <f t="shared" si="141"/>
        <v>1</v>
      </c>
      <c r="AG664" s="60">
        <f t="shared" si="142"/>
        <v>1</v>
      </c>
      <c r="AH664" s="72">
        <f t="shared" si="143"/>
        <v>1</v>
      </c>
      <c r="AI664" s="73">
        <f t="shared" si="144"/>
        <v>3.5714285714285712E-2</v>
      </c>
      <c r="AJ664" s="73">
        <f t="shared" si="145"/>
        <v>3.5714285714285712E-2</v>
      </c>
      <c r="AK664" s="73">
        <f t="shared" si="146"/>
        <v>6.8681318681318673E-2</v>
      </c>
    </row>
    <row r="665" spans="1:37" ht="24.9" customHeight="1" x14ac:dyDescent="0.25">
      <c r="A665" s="270" t="s">
        <v>580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121'!Q639</f>
        <v>2</v>
      </c>
      <c r="AE665" s="71">
        <f t="shared" si="140"/>
        <v>6.8681318681318673E-2</v>
      </c>
      <c r="AF665">
        <f t="shared" si="141"/>
        <v>1</v>
      </c>
      <c r="AG665" s="60">
        <f t="shared" si="142"/>
        <v>1</v>
      </c>
      <c r="AH665" s="72">
        <f t="shared" si="143"/>
        <v>1</v>
      </c>
      <c r="AI665" s="73">
        <f t="shared" si="144"/>
        <v>3.5714285714285712E-2</v>
      </c>
      <c r="AJ665" s="73">
        <f t="shared" si="145"/>
        <v>3.5714285714285712E-2</v>
      </c>
      <c r="AK665" s="73">
        <f t="shared" si="146"/>
        <v>6.8681318681318673E-2</v>
      </c>
    </row>
    <row r="666" spans="1:37" ht="24.9" customHeight="1" x14ac:dyDescent="0.25">
      <c r="A666" s="270" t="s">
        <v>581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121'!Q640</f>
        <v>2</v>
      </c>
      <c r="AE666" s="71">
        <f t="shared" si="140"/>
        <v>6.8681318681318673E-2</v>
      </c>
      <c r="AF666">
        <f t="shared" si="141"/>
        <v>1</v>
      </c>
      <c r="AG666" s="60">
        <f t="shared" si="142"/>
        <v>1</v>
      </c>
      <c r="AH666" s="72">
        <f t="shared" si="143"/>
        <v>1</v>
      </c>
      <c r="AI666" s="73">
        <f t="shared" si="144"/>
        <v>3.5714285714285712E-2</v>
      </c>
      <c r="AJ666" s="73">
        <f t="shared" si="145"/>
        <v>3.5714285714285712E-2</v>
      </c>
      <c r="AK666" s="73">
        <f t="shared" si="146"/>
        <v>6.8681318681318673E-2</v>
      </c>
    </row>
    <row r="667" spans="1:37" ht="24.9" customHeight="1" x14ac:dyDescent="0.25">
      <c r="A667" s="270" t="s">
        <v>582</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121'!Q641</f>
        <v>2</v>
      </c>
      <c r="AE667" s="71">
        <f t="shared" si="140"/>
        <v>6.8681318681318673E-2</v>
      </c>
      <c r="AF667">
        <f t="shared" si="141"/>
        <v>1</v>
      </c>
      <c r="AG667" s="60">
        <f t="shared" si="142"/>
        <v>1</v>
      </c>
      <c r="AH667" s="72">
        <f t="shared" si="143"/>
        <v>1</v>
      </c>
      <c r="AI667" s="73">
        <f t="shared" si="144"/>
        <v>3.5714285714285712E-2</v>
      </c>
      <c r="AJ667" s="73">
        <f t="shared" si="145"/>
        <v>3.5714285714285712E-2</v>
      </c>
      <c r="AK667" s="73">
        <f t="shared" si="146"/>
        <v>6.8681318681318673E-2</v>
      </c>
    </row>
    <row r="668" spans="1:37" ht="24.9" customHeight="1" x14ac:dyDescent="0.25">
      <c r="A668" s="270" t="s">
        <v>583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121'!Q642</f>
        <v>2</v>
      </c>
      <c r="AE668" s="71">
        <f t="shared" si="140"/>
        <v>6.8681318681318673E-2</v>
      </c>
      <c r="AF668">
        <f t="shared" si="141"/>
        <v>1</v>
      </c>
      <c r="AG668" s="60">
        <f t="shared" si="142"/>
        <v>1</v>
      </c>
      <c r="AH668" s="72">
        <f t="shared" si="143"/>
        <v>1</v>
      </c>
      <c r="AI668" s="73">
        <f t="shared" si="144"/>
        <v>3.5714285714285712E-2</v>
      </c>
      <c r="AJ668" s="73">
        <f t="shared" si="145"/>
        <v>3.5714285714285712E-2</v>
      </c>
      <c r="AK668" s="73">
        <f t="shared" si="146"/>
        <v>6.8681318681318673E-2</v>
      </c>
    </row>
    <row r="669" spans="1:37" ht="24.9" customHeight="1" x14ac:dyDescent="0.25">
      <c r="A669" s="270" t="s">
        <v>584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121'!Q643</f>
        <v>2</v>
      </c>
      <c r="AE669" s="71">
        <f t="shared" si="140"/>
        <v>6.8681318681318673E-2</v>
      </c>
      <c r="AF669">
        <f t="shared" si="141"/>
        <v>1</v>
      </c>
      <c r="AG669" s="60">
        <f t="shared" si="142"/>
        <v>1</v>
      </c>
      <c r="AH669" s="72">
        <f t="shared" si="143"/>
        <v>1</v>
      </c>
      <c r="AI669" s="73">
        <f t="shared" si="144"/>
        <v>3.5714285714285712E-2</v>
      </c>
      <c r="AJ669" s="73">
        <f t="shared" si="145"/>
        <v>3.5714285714285712E-2</v>
      </c>
      <c r="AK669" s="73">
        <f t="shared" si="146"/>
        <v>6.8681318681318673E-2</v>
      </c>
    </row>
    <row r="670" spans="1:37" ht="24.9" customHeight="1" x14ac:dyDescent="0.25">
      <c r="A670" s="270" t="s">
        <v>585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121'!Q644</f>
        <v>2</v>
      </c>
      <c r="AE670" s="71">
        <f t="shared" si="140"/>
        <v>6.8681318681318673E-2</v>
      </c>
      <c r="AF670">
        <f t="shared" si="141"/>
        <v>1</v>
      </c>
      <c r="AG670" s="60">
        <f t="shared" si="142"/>
        <v>1</v>
      </c>
      <c r="AH670" s="72">
        <f t="shared" si="143"/>
        <v>1</v>
      </c>
      <c r="AI670" s="73">
        <f t="shared" si="144"/>
        <v>3.5714285714285712E-2</v>
      </c>
      <c r="AJ670" s="73">
        <f t="shared" si="145"/>
        <v>3.5714285714285712E-2</v>
      </c>
      <c r="AK670" s="73">
        <f t="shared" si="146"/>
        <v>6.8681318681318673E-2</v>
      </c>
    </row>
    <row r="671" spans="1:37" ht="24.9" customHeight="1" x14ac:dyDescent="0.25">
      <c r="A671" s="270" t="s">
        <v>586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121'!Q645</f>
        <v>2</v>
      </c>
      <c r="AE671" s="71">
        <f t="shared" si="140"/>
        <v>6.8681318681318673E-2</v>
      </c>
      <c r="AF671">
        <f t="shared" si="141"/>
        <v>1</v>
      </c>
      <c r="AG671" s="60">
        <f t="shared" si="142"/>
        <v>1</v>
      </c>
      <c r="AH671" s="72">
        <f t="shared" si="143"/>
        <v>1</v>
      </c>
      <c r="AI671" s="73">
        <f t="shared" si="144"/>
        <v>3.5714285714285712E-2</v>
      </c>
      <c r="AJ671" s="73">
        <f t="shared" si="145"/>
        <v>3.5714285714285712E-2</v>
      </c>
      <c r="AK671" s="73">
        <f t="shared" si="146"/>
        <v>6.8681318681318673E-2</v>
      </c>
    </row>
    <row r="672" spans="1:37" ht="24.9" customHeight="1" x14ac:dyDescent="0.25">
      <c r="A672" s="270" t="s">
        <v>587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121'!Q646</f>
        <v>2</v>
      </c>
      <c r="AE672" s="71">
        <f t="shared" si="140"/>
        <v>6.8681318681318673E-2</v>
      </c>
      <c r="AF672">
        <f t="shared" si="141"/>
        <v>1</v>
      </c>
      <c r="AG672" s="60">
        <f t="shared" si="142"/>
        <v>1</v>
      </c>
      <c r="AH672" s="72">
        <f t="shared" si="143"/>
        <v>1</v>
      </c>
      <c r="AI672" s="73">
        <f t="shared" si="144"/>
        <v>3.5714285714285712E-2</v>
      </c>
      <c r="AJ672" s="73">
        <f t="shared" si="145"/>
        <v>3.5714285714285712E-2</v>
      </c>
      <c r="AK672" s="73">
        <f t="shared" si="146"/>
        <v>6.8681318681318673E-2</v>
      </c>
    </row>
    <row r="673" spans="1:37" ht="24.9" customHeight="1" x14ac:dyDescent="0.25">
      <c r="A673" s="270" t="s">
        <v>588</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121'!Q647</f>
        <v>2</v>
      </c>
      <c r="AE673" s="71">
        <f t="shared" si="140"/>
        <v>6.8681318681318673E-2</v>
      </c>
      <c r="AF673">
        <f t="shared" si="141"/>
        <v>1</v>
      </c>
      <c r="AG673" s="60">
        <f t="shared" si="142"/>
        <v>1</v>
      </c>
      <c r="AH673" s="72">
        <f t="shared" si="143"/>
        <v>1</v>
      </c>
      <c r="AI673" s="73">
        <f t="shared" si="144"/>
        <v>3.5714285714285712E-2</v>
      </c>
      <c r="AJ673" s="73">
        <f t="shared" si="145"/>
        <v>3.5714285714285712E-2</v>
      </c>
      <c r="AK673" s="73">
        <f t="shared" si="146"/>
        <v>6.8681318681318673E-2</v>
      </c>
    </row>
    <row r="674" spans="1:37" ht="24.9" customHeight="1" x14ac:dyDescent="0.25">
      <c r="A674" s="270" t="s">
        <v>589</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121'!Q648</f>
        <v>2</v>
      </c>
      <c r="AE674" s="71">
        <f t="shared" si="140"/>
        <v>6.8681318681318673E-2</v>
      </c>
      <c r="AF674">
        <f t="shared" si="141"/>
        <v>1</v>
      </c>
      <c r="AG674" s="60">
        <f t="shared" si="142"/>
        <v>1</v>
      </c>
      <c r="AH674" s="72">
        <f t="shared" si="143"/>
        <v>1</v>
      </c>
      <c r="AI674" s="73">
        <f t="shared" si="144"/>
        <v>3.5714285714285712E-2</v>
      </c>
      <c r="AJ674" s="73">
        <f t="shared" si="145"/>
        <v>3.5714285714285712E-2</v>
      </c>
      <c r="AK674" s="73">
        <f t="shared" si="146"/>
        <v>6.8681318681318673E-2</v>
      </c>
    </row>
    <row r="675" spans="1:37" ht="24.9" customHeight="1" x14ac:dyDescent="0.25">
      <c r="A675" s="270" t="s">
        <v>590</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121'!Q649</f>
        <v>2</v>
      </c>
      <c r="AE675" s="71">
        <f t="shared" si="140"/>
        <v>6.8681318681318673E-2</v>
      </c>
      <c r="AF675">
        <f t="shared" si="141"/>
        <v>1</v>
      </c>
      <c r="AG675" s="60">
        <f t="shared" si="142"/>
        <v>1</v>
      </c>
      <c r="AH675" s="72">
        <f t="shared" si="143"/>
        <v>1</v>
      </c>
      <c r="AI675" s="73">
        <f t="shared" si="144"/>
        <v>3.5714285714285712E-2</v>
      </c>
      <c r="AJ675" s="73">
        <f t="shared" si="145"/>
        <v>3.5714285714285712E-2</v>
      </c>
      <c r="AK675" s="73">
        <f t="shared" si="146"/>
        <v>6.8681318681318673E-2</v>
      </c>
    </row>
    <row r="676" spans="1:37" ht="24.9" customHeight="1" x14ac:dyDescent="0.25">
      <c r="A676" s="270" t="s">
        <v>591</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121'!Q650</f>
        <v>2</v>
      </c>
      <c r="AE676" s="71">
        <f t="shared" si="140"/>
        <v>6.8681318681318673E-2</v>
      </c>
      <c r="AF676">
        <f t="shared" si="141"/>
        <v>1</v>
      </c>
      <c r="AG676" s="60">
        <f t="shared" si="142"/>
        <v>1</v>
      </c>
      <c r="AH676" s="72">
        <f t="shared" si="143"/>
        <v>1</v>
      </c>
      <c r="AI676" s="73">
        <f t="shared" si="144"/>
        <v>3.5714285714285712E-2</v>
      </c>
      <c r="AJ676" s="73">
        <f t="shared" si="145"/>
        <v>3.5714285714285712E-2</v>
      </c>
      <c r="AK676" s="73">
        <f t="shared" si="146"/>
        <v>6.8681318681318673E-2</v>
      </c>
    </row>
    <row r="677" spans="1:37" ht="24.9" customHeight="1" x14ac:dyDescent="0.25">
      <c r="A677" s="270" t="s">
        <v>592</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121'!Q651</f>
        <v>2</v>
      </c>
      <c r="AE677" s="71">
        <f t="shared" si="140"/>
        <v>6.8681318681318673E-2</v>
      </c>
      <c r="AF677">
        <f t="shared" si="141"/>
        <v>1</v>
      </c>
      <c r="AG677" s="60">
        <f t="shared" si="142"/>
        <v>1</v>
      </c>
      <c r="AH677" s="72">
        <f t="shared" si="143"/>
        <v>1</v>
      </c>
      <c r="AI677" s="73">
        <f t="shared" si="144"/>
        <v>3.5714285714285712E-2</v>
      </c>
      <c r="AJ677" s="73">
        <f t="shared" si="145"/>
        <v>3.5714285714285712E-2</v>
      </c>
      <c r="AK677" s="73">
        <f t="shared" si="146"/>
        <v>6.8681318681318673E-2</v>
      </c>
    </row>
    <row r="678" spans="1:37" ht="24.9" customHeight="1" x14ac:dyDescent="0.25">
      <c r="A678" s="270" t="s">
        <v>593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121'!Q652</f>
        <v>2</v>
      </c>
      <c r="AE678" s="71">
        <f t="shared" si="140"/>
        <v>6.8681318681318673E-2</v>
      </c>
      <c r="AF678">
        <f t="shared" si="141"/>
        <v>1</v>
      </c>
      <c r="AG678" s="60">
        <f t="shared" si="142"/>
        <v>1</v>
      </c>
      <c r="AH678" s="72">
        <f t="shared" si="143"/>
        <v>1</v>
      </c>
      <c r="AI678" s="73">
        <f t="shared" si="144"/>
        <v>3.5714285714285712E-2</v>
      </c>
      <c r="AJ678" s="73">
        <f t="shared" si="145"/>
        <v>3.5714285714285712E-2</v>
      </c>
      <c r="AK678" s="73">
        <f t="shared" si="146"/>
        <v>6.8681318681318673E-2</v>
      </c>
    </row>
    <row r="679" spans="1:37" ht="24.9" customHeight="1" x14ac:dyDescent="0.25">
      <c r="A679" s="270" t="s">
        <v>594</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121'!Q653</f>
        <v>2</v>
      </c>
      <c r="AE679" s="71">
        <f t="shared" si="140"/>
        <v>6.8681318681318673E-2</v>
      </c>
      <c r="AF679">
        <f t="shared" si="141"/>
        <v>1</v>
      </c>
      <c r="AG679" s="60">
        <f t="shared" si="142"/>
        <v>1</v>
      </c>
      <c r="AH679" s="72">
        <f t="shared" si="143"/>
        <v>1</v>
      </c>
      <c r="AI679" s="73">
        <f t="shared" si="144"/>
        <v>3.5714285714285712E-2</v>
      </c>
      <c r="AJ679" s="73">
        <f t="shared" si="145"/>
        <v>3.5714285714285712E-2</v>
      </c>
      <c r="AK679" s="73">
        <f t="shared" si="146"/>
        <v>6.8681318681318673E-2</v>
      </c>
    </row>
    <row r="680" spans="1:37" ht="24.9" customHeight="1" x14ac:dyDescent="0.25">
      <c r="A680" s="270" t="s">
        <v>595</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121'!Q654</f>
        <v>2</v>
      </c>
      <c r="AE680" s="71">
        <f t="shared" si="140"/>
        <v>6.8681318681318673E-2</v>
      </c>
      <c r="AF680">
        <f t="shared" si="141"/>
        <v>1</v>
      </c>
      <c r="AG680" s="60">
        <f t="shared" si="142"/>
        <v>1</v>
      </c>
      <c r="AH680" s="72">
        <f t="shared" si="143"/>
        <v>1</v>
      </c>
      <c r="AI680" s="73">
        <f t="shared" si="144"/>
        <v>3.5714285714285712E-2</v>
      </c>
      <c r="AJ680" s="73">
        <f t="shared" si="145"/>
        <v>3.5714285714285712E-2</v>
      </c>
      <c r="AK680" s="73">
        <f t="shared" si="146"/>
        <v>6.8681318681318673E-2</v>
      </c>
    </row>
    <row r="681" spans="1:37" ht="24.9" customHeight="1" x14ac:dyDescent="0.25">
      <c r="A681" s="270" t="s">
        <v>596</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121'!Q655</f>
        <v>2</v>
      </c>
      <c r="AE681" s="71">
        <f t="shared" si="140"/>
        <v>6.8681318681318673E-2</v>
      </c>
      <c r="AF681">
        <f t="shared" si="141"/>
        <v>1</v>
      </c>
      <c r="AG681" s="60">
        <f t="shared" si="142"/>
        <v>1</v>
      </c>
      <c r="AH681" s="72">
        <f t="shared" si="143"/>
        <v>1</v>
      </c>
      <c r="AI681" s="73">
        <f t="shared" si="144"/>
        <v>3.5714285714285712E-2</v>
      </c>
      <c r="AJ681" s="73">
        <f t="shared" si="145"/>
        <v>3.5714285714285712E-2</v>
      </c>
      <c r="AK681" s="73">
        <f t="shared" si="146"/>
        <v>6.8681318681318673E-2</v>
      </c>
    </row>
    <row r="682" spans="1:37" ht="24.9" customHeight="1" x14ac:dyDescent="0.25">
      <c r="A682" s="270" t="s">
        <v>597</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121'!Q656</f>
        <v>2</v>
      </c>
      <c r="AE682" s="71">
        <f t="shared" si="140"/>
        <v>6.8681318681318673E-2</v>
      </c>
      <c r="AF682">
        <f t="shared" si="141"/>
        <v>1</v>
      </c>
      <c r="AG682" s="60">
        <f t="shared" si="142"/>
        <v>1</v>
      </c>
      <c r="AH682" s="72">
        <f t="shared" si="143"/>
        <v>1</v>
      </c>
      <c r="AI682" s="73">
        <f t="shared" si="144"/>
        <v>3.5714285714285712E-2</v>
      </c>
      <c r="AJ682" s="73">
        <f t="shared" si="145"/>
        <v>3.5714285714285712E-2</v>
      </c>
      <c r="AK682" s="73">
        <f t="shared" si="146"/>
        <v>6.8681318681318673E-2</v>
      </c>
    </row>
    <row r="683" spans="1:37" ht="24.9" customHeight="1" x14ac:dyDescent="0.25">
      <c r="A683" s="270" t="s">
        <v>598</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121'!Q657</f>
        <v>2</v>
      </c>
      <c r="AE683" s="71">
        <f t="shared" si="140"/>
        <v>6.8681318681318673E-2</v>
      </c>
      <c r="AF683">
        <f t="shared" si="141"/>
        <v>1</v>
      </c>
      <c r="AG683" s="60">
        <f t="shared" si="142"/>
        <v>1</v>
      </c>
      <c r="AH683" s="72">
        <f t="shared" si="143"/>
        <v>1</v>
      </c>
      <c r="AI683" s="73">
        <f t="shared" si="144"/>
        <v>3.5714285714285712E-2</v>
      </c>
      <c r="AJ683" s="73">
        <f t="shared" si="145"/>
        <v>3.5714285714285712E-2</v>
      </c>
      <c r="AK683" s="73">
        <f t="shared" si="146"/>
        <v>6.8681318681318673E-2</v>
      </c>
    </row>
    <row r="684" spans="1:37" ht="24.9" customHeight="1" x14ac:dyDescent="0.25">
      <c r="A684" s="270" t="s">
        <v>599</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121'!Q658</f>
        <v>2</v>
      </c>
      <c r="AE684" s="71">
        <f t="shared" si="140"/>
        <v>6.8681318681318673E-2</v>
      </c>
      <c r="AF684">
        <f t="shared" si="141"/>
        <v>1</v>
      </c>
      <c r="AG684" s="60">
        <f t="shared" si="142"/>
        <v>1</v>
      </c>
      <c r="AH684" s="72">
        <f t="shared" si="143"/>
        <v>1</v>
      </c>
      <c r="AI684" s="73">
        <f t="shared" si="144"/>
        <v>3.5714285714285712E-2</v>
      </c>
      <c r="AJ684" s="73">
        <f t="shared" si="145"/>
        <v>3.5714285714285712E-2</v>
      </c>
      <c r="AK684" s="73">
        <f t="shared" si="146"/>
        <v>6.8681318681318673E-2</v>
      </c>
    </row>
    <row r="685" spans="1:37" ht="24.9" customHeight="1" x14ac:dyDescent="0.25">
      <c r="A685" s="270" t="s">
        <v>600</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121'!Q659</f>
        <v>2</v>
      </c>
      <c r="AE685" s="71">
        <f t="shared" si="140"/>
        <v>6.8681318681318673E-2</v>
      </c>
      <c r="AF685">
        <f t="shared" si="141"/>
        <v>1</v>
      </c>
      <c r="AG685" s="60">
        <f t="shared" si="142"/>
        <v>1</v>
      </c>
      <c r="AH685" s="72">
        <f t="shared" si="143"/>
        <v>1</v>
      </c>
      <c r="AI685" s="73">
        <f t="shared" si="144"/>
        <v>3.5714285714285712E-2</v>
      </c>
      <c r="AJ685" s="73">
        <f t="shared" si="145"/>
        <v>3.5714285714285712E-2</v>
      </c>
      <c r="AK685" s="73">
        <f t="shared" si="146"/>
        <v>6.8681318681318673E-2</v>
      </c>
    </row>
    <row r="686" spans="1:37" ht="24.9" customHeight="1" x14ac:dyDescent="0.25">
      <c r="A686" s="270" t="s">
        <v>601</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121'!Q660</f>
        <v>2</v>
      </c>
      <c r="AE686" s="71">
        <f t="shared" si="140"/>
        <v>6.8681318681318673E-2</v>
      </c>
      <c r="AF686">
        <f t="shared" si="141"/>
        <v>1</v>
      </c>
      <c r="AG686" s="60">
        <f t="shared" si="142"/>
        <v>1</v>
      </c>
      <c r="AH686" s="72">
        <f t="shared" si="143"/>
        <v>1</v>
      </c>
      <c r="AI686" s="73">
        <f t="shared" si="144"/>
        <v>3.5714285714285712E-2</v>
      </c>
      <c r="AJ686" s="73">
        <f t="shared" si="145"/>
        <v>3.5714285714285712E-2</v>
      </c>
      <c r="AK686" s="73">
        <f t="shared" si="146"/>
        <v>6.8681318681318673E-2</v>
      </c>
    </row>
    <row r="687" spans="1:37" ht="24.9" customHeight="1" x14ac:dyDescent="0.25">
      <c r="A687" s="270" t="s">
        <v>602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121'!Q661</f>
        <v>2</v>
      </c>
      <c r="AE687" s="71">
        <f t="shared" si="140"/>
        <v>6.8681318681318673E-2</v>
      </c>
      <c r="AF687">
        <f t="shared" si="141"/>
        <v>1</v>
      </c>
      <c r="AG687" s="60">
        <f t="shared" si="142"/>
        <v>1</v>
      </c>
      <c r="AH687" s="72">
        <f t="shared" si="143"/>
        <v>1</v>
      </c>
      <c r="AI687" s="73">
        <f t="shared" si="144"/>
        <v>3.5714285714285712E-2</v>
      </c>
      <c r="AJ687" s="73">
        <f t="shared" si="145"/>
        <v>3.5714285714285712E-2</v>
      </c>
      <c r="AK687" s="73">
        <f t="shared" si="146"/>
        <v>6.8681318681318673E-2</v>
      </c>
    </row>
    <row r="688" spans="1:37" ht="24.9" customHeight="1" x14ac:dyDescent="0.25">
      <c r="A688" s="270" t="s">
        <v>603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121'!Q662</f>
        <v>2</v>
      </c>
      <c r="AE688" s="71">
        <f t="shared" si="140"/>
        <v>6.8681318681318673E-2</v>
      </c>
      <c r="AF688">
        <f t="shared" si="141"/>
        <v>1</v>
      </c>
      <c r="AG688" s="60">
        <f t="shared" si="142"/>
        <v>1</v>
      </c>
      <c r="AH688" s="72">
        <f t="shared" si="143"/>
        <v>1</v>
      </c>
      <c r="AI688" s="73">
        <f t="shared" si="144"/>
        <v>3.5714285714285712E-2</v>
      </c>
      <c r="AJ688" s="73">
        <f t="shared" si="145"/>
        <v>3.5714285714285712E-2</v>
      </c>
      <c r="AK688" s="73">
        <f t="shared" si="146"/>
        <v>6.8681318681318673E-2</v>
      </c>
    </row>
    <row r="689" spans="1:37" ht="24.9" customHeight="1" x14ac:dyDescent="0.25">
      <c r="A689" s="270" t="s">
        <v>604</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121'!Q663</f>
        <v>2</v>
      </c>
      <c r="AE689" s="71">
        <f t="shared" si="140"/>
        <v>6.8681318681318673E-2</v>
      </c>
      <c r="AF689">
        <f t="shared" si="141"/>
        <v>1</v>
      </c>
      <c r="AG689" s="60">
        <f t="shared" si="142"/>
        <v>1</v>
      </c>
      <c r="AH689" s="72">
        <f t="shared" si="143"/>
        <v>1</v>
      </c>
      <c r="AI689" s="73">
        <f t="shared" si="144"/>
        <v>3.5714285714285712E-2</v>
      </c>
      <c r="AJ689" s="73">
        <f t="shared" si="145"/>
        <v>3.5714285714285712E-2</v>
      </c>
      <c r="AK689" s="73">
        <f t="shared" si="146"/>
        <v>6.8681318681318673E-2</v>
      </c>
    </row>
    <row r="690" spans="1:37" ht="24.9" customHeight="1" x14ac:dyDescent="0.25">
      <c r="A690" s="281" t="s">
        <v>1744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1.9230769230769227</v>
      </c>
      <c r="AF690" s="49"/>
      <c r="AG690" s="60">
        <f>SUM(AG662:AG689)</f>
        <v>28</v>
      </c>
      <c r="AH690" s="74"/>
      <c r="AI690" s="75"/>
      <c r="AJ690" s="75"/>
      <c r="AK690" s="75"/>
    </row>
    <row r="691" spans="1:37" ht="24.9" customHeight="1" x14ac:dyDescent="0.25">
      <c r="A691" s="282" t="s">
        <v>1745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195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186</v>
      </c>
      <c r="AE693" s="88" t="s">
        <v>8</v>
      </c>
      <c r="AF693" s="60" t="s">
        <v>1666</v>
      </c>
      <c r="AG693" s="60" t="s">
        <v>1667</v>
      </c>
      <c r="AH693" s="60" t="s">
        <v>1668</v>
      </c>
      <c r="AI693" s="70" t="s">
        <v>1669</v>
      </c>
      <c r="AJ693" s="60"/>
      <c r="AK693" s="70" t="s">
        <v>1670</v>
      </c>
    </row>
    <row r="694" spans="1:37" ht="24.9" customHeight="1" x14ac:dyDescent="0.25">
      <c r="A694" s="270" t="s">
        <v>605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121'!Q666</f>
        <v>2</v>
      </c>
      <c r="AE694" s="71">
        <f>IF(AG694=1,AK694,AG694)</f>
        <v>0.38461538461538464</v>
      </c>
      <c r="AF694">
        <f>AD694/2</f>
        <v>1</v>
      </c>
      <c r="AG694" s="60">
        <f>IF(AND(AF694&gt;=0,AF694&lt;=1),1,"No aplica")</f>
        <v>1</v>
      </c>
      <c r="AH694" s="72">
        <f>AD694/(AG694*2)</f>
        <v>1</v>
      </c>
      <c r="AI694" s="73">
        <f>IF(AG694=1,AG694/$AG$699,"No aplica")</f>
        <v>0.2</v>
      </c>
      <c r="AJ694" s="73">
        <f>AF694*AI694</f>
        <v>0.2</v>
      </c>
      <c r="AK694" s="73">
        <f>AJ694*$AE$23</f>
        <v>0.38461538461538464</v>
      </c>
    </row>
    <row r="695" spans="1:37" ht="24.9" customHeight="1" x14ac:dyDescent="0.25">
      <c r="A695" s="270" t="s">
        <v>606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121'!Q667</f>
        <v>2</v>
      </c>
      <c r="AE695" s="71">
        <f>IF(AG695=1,AK695,AG695)</f>
        <v>0.38461538461538464</v>
      </c>
      <c r="AF695">
        <f>AD695/2</f>
        <v>1</v>
      </c>
      <c r="AG695" s="60">
        <f>IF(AND(AF695&gt;=0,AF695&lt;=1),1,"No aplica")</f>
        <v>1</v>
      </c>
      <c r="AH695" s="72">
        <f>AD695/(AG695*2)</f>
        <v>1</v>
      </c>
      <c r="AI695" s="73">
        <f>IF(AG695=1,AG695/$AG$699,"No aplica")</f>
        <v>0.2</v>
      </c>
      <c r="AJ695" s="73">
        <f>AF695*AI695</f>
        <v>0.2</v>
      </c>
      <c r="AK695" s="73">
        <f>AJ695*$AE$23</f>
        <v>0.38461538461538464</v>
      </c>
    </row>
    <row r="696" spans="1:37" ht="24.9" customHeight="1" x14ac:dyDescent="0.25">
      <c r="A696" s="270" t="s">
        <v>607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121'!Q668</f>
        <v>2</v>
      </c>
      <c r="AE696" s="71">
        <f>IF(AG696=1,AK696,AG696)</f>
        <v>0.38461538461538464</v>
      </c>
      <c r="AF696">
        <f>AD696/2</f>
        <v>1</v>
      </c>
      <c r="AG696" s="60">
        <f>IF(AND(AF696&gt;=0,AF696&lt;=1),1,"No aplica")</f>
        <v>1</v>
      </c>
      <c r="AH696" s="72">
        <f>AD696/(AG696*2)</f>
        <v>1</v>
      </c>
      <c r="AI696" s="73">
        <f>IF(AG696=1,AG696/$AG$699,"No aplica")</f>
        <v>0.2</v>
      </c>
      <c r="AJ696" s="73">
        <f>AF696*AI696</f>
        <v>0.2</v>
      </c>
      <c r="AK696" s="73">
        <f>AJ696*$AE$23</f>
        <v>0.38461538461538464</v>
      </c>
    </row>
    <row r="697" spans="1:37" ht="24.9" customHeight="1" x14ac:dyDescent="0.25">
      <c r="A697" s="270" t="s">
        <v>608</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121'!Q669</f>
        <v>2</v>
      </c>
      <c r="AE697" s="71">
        <f>IF(AG697=1,AK697,AG697)</f>
        <v>0.38461538461538464</v>
      </c>
      <c r="AF697">
        <f>AD697/2</f>
        <v>1</v>
      </c>
      <c r="AG697" s="60">
        <f>IF(AND(AF697&gt;=0,AF697&lt;=1),1,"No aplica")</f>
        <v>1</v>
      </c>
      <c r="AH697" s="72">
        <f>AD697/(AG697*2)</f>
        <v>1</v>
      </c>
      <c r="AI697" s="73">
        <f>IF(AG697=1,AG697/$AG$699,"No aplica")</f>
        <v>0.2</v>
      </c>
      <c r="AJ697" s="73">
        <f>AF697*AI697</f>
        <v>0.2</v>
      </c>
      <c r="AK697" s="73">
        <f>AJ697*$AE$23</f>
        <v>0.38461538461538464</v>
      </c>
    </row>
    <row r="698" spans="1:37" ht="24.9" customHeight="1" x14ac:dyDescent="0.25">
      <c r="A698" s="270" t="s">
        <v>609</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121'!Q670</f>
        <v>2</v>
      </c>
      <c r="AE698" s="71">
        <f>IF(AG698=1,AK698,AG698)</f>
        <v>0.38461538461538464</v>
      </c>
      <c r="AF698">
        <f>AD698/2</f>
        <v>1</v>
      </c>
      <c r="AG698" s="60">
        <f>IF(AND(AF698&gt;=0,AF698&lt;=1),1,"No aplica")</f>
        <v>1</v>
      </c>
      <c r="AH698" s="72">
        <f>AD698/(AG698*2)</f>
        <v>1</v>
      </c>
      <c r="AI698" s="73">
        <f>IF(AG698=1,AG698/$AG$699,"No aplica")</f>
        <v>0.2</v>
      </c>
      <c r="AJ698" s="73">
        <f>AF698*AI698</f>
        <v>0.2</v>
      </c>
      <c r="AK698" s="73">
        <f>AJ698*$AE$23</f>
        <v>0.38461538461538464</v>
      </c>
    </row>
    <row r="699" spans="1:37" ht="24.9" customHeight="1" x14ac:dyDescent="0.25">
      <c r="A699" s="281" t="s">
        <v>1746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1.9230769230769231</v>
      </c>
      <c r="AF699" s="49"/>
      <c r="AG699" s="60">
        <f>SUM(AG694:AG698)</f>
        <v>5</v>
      </c>
      <c r="AH699" s="74"/>
      <c r="AI699" s="75"/>
      <c r="AJ699" s="75"/>
      <c r="AK699" s="75"/>
    </row>
    <row r="700" spans="1:37" ht="24.9" customHeight="1" x14ac:dyDescent="0.25">
      <c r="A700" s="282" t="s">
        <v>1747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610</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8</v>
      </c>
      <c r="AF706" s="60" t="s">
        <v>1666</v>
      </c>
      <c r="AG706" s="60" t="s">
        <v>1667</v>
      </c>
      <c r="AH706" s="60" t="s">
        <v>1668</v>
      </c>
      <c r="AI706" s="70" t="s">
        <v>1669</v>
      </c>
      <c r="AJ706" s="60"/>
      <c r="AK706" s="70" t="s">
        <v>1670</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121'!Q679</f>
        <v>2</v>
      </c>
      <c r="AE707" s="71">
        <f t="shared" ref="AE707:AE735" si="147">IF(AG707=1,AK707,AG707)</f>
        <v>6.6312997347480113E-2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6.6312997347480113E-2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121'!Q680</f>
        <v>2</v>
      </c>
      <c r="AE708" s="71">
        <f t="shared" si="147"/>
        <v>6.6312997347480113E-2</v>
      </c>
      <c r="AF708">
        <f t="shared" si="148"/>
        <v>1</v>
      </c>
      <c r="AG708" s="60">
        <f t="shared" si="149"/>
        <v>1</v>
      </c>
      <c r="AH708" s="72">
        <f t="shared" si="150"/>
        <v>1</v>
      </c>
      <c r="AI708" s="73">
        <f t="shared" si="151"/>
        <v>3.4482758620689655E-2</v>
      </c>
      <c r="AJ708" s="73">
        <f t="shared" si="152"/>
        <v>3.4482758620689655E-2</v>
      </c>
      <c r="AK708" s="73">
        <f t="shared" si="153"/>
        <v>6.6312997347480113E-2</v>
      </c>
    </row>
    <row r="709" spans="1:37" ht="24.9" customHeight="1" x14ac:dyDescent="0.25">
      <c r="A709" s="270" t="s">
        <v>611</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121'!Q681</f>
        <v>2</v>
      </c>
      <c r="AE709" s="71">
        <f t="shared" si="147"/>
        <v>6.6312997347480113E-2</v>
      </c>
      <c r="AF709">
        <f t="shared" si="148"/>
        <v>1</v>
      </c>
      <c r="AG709" s="60">
        <f t="shared" si="149"/>
        <v>1</v>
      </c>
      <c r="AH709" s="72">
        <f t="shared" si="150"/>
        <v>1</v>
      </c>
      <c r="AI709" s="73">
        <f t="shared" si="151"/>
        <v>3.4482758620689655E-2</v>
      </c>
      <c r="AJ709" s="73">
        <f t="shared" si="152"/>
        <v>3.4482758620689655E-2</v>
      </c>
      <c r="AK709" s="73">
        <f t="shared" si="153"/>
        <v>6.6312997347480113E-2</v>
      </c>
    </row>
    <row r="710" spans="1:37" ht="24.9" customHeight="1" x14ac:dyDescent="0.25">
      <c r="A710" s="270" t="s">
        <v>612</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121'!Q682</f>
        <v>2</v>
      </c>
      <c r="AE710" s="71">
        <f t="shared" si="147"/>
        <v>6.6312997347480113E-2</v>
      </c>
      <c r="AF710">
        <f t="shared" si="148"/>
        <v>1</v>
      </c>
      <c r="AG710" s="60">
        <f t="shared" si="149"/>
        <v>1</v>
      </c>
      <c r="AH710" s="72">
        <f t="shared" si="150"/>
        <v>1</v>
      </c>
      <c r="AI710" s="73">
        <f t="shared" si="151"/>
        <v>3.4482758620689655E-2</v>
      </c>
      <c r="AJ710" s="73">
        <f t="shared" si="152"/>
        <v>3.4482758620689655E-2</v>
      </c>
      <c r="AK710" s="73">
        <f t="shared" si="153"/>
        <v>6.6312997347480113E-2</v>
      </c>
    </row>
    <row r="711" spans="1:37" ht="24.9" customHeight="1" x14ac:dyDescent="0.25">
      <c r="A711" s="270" t="s">
        <v>613</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121'!Q683</f>
        <v>2</v>
      </c>
      <c r="AE711" s="71">
        <f t="shared" si="147"/>
        <v>6.6312997347480113E-2</v>
      </c>
      <c r="AF711">
        <f t="shared" si="148"/>
        <v>1</v>
      </c>
      <c r="AG711" s="60">
        <f t="shared" si="149"/>
        <v>1</v>
      </c>
      <c r="AH711" s="72">
        <f t="shared" si="150"/>
        <v>1</v>
      </c>
      <c r="AI711" s="73">
        <f t="shared" si="151"/>
        <v>3.4482758620689655E-2</v>
      </c>
      <c r="AJ711" s="73">
        <f t="shared" si="152"/>
        <v>3.4482758620689655E-2</v>
      </c>
      <c r="AK711" s="73">
        <f t="shared" si="153"/>
        <v>6.6312997347480113E-2</v>
      </c>
    </row>
    <row r="712" spans="1:37" ht="24.9" customHeight="1" x14ac:dyDescent="0.25">
      <c r="A712" s="270" t="s">
        <v>614</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121'!Q684</f>
        <v>2</v>
      </c>
      <c r="AE712" s="71">
        <f t="shared" si="147"/>
        <v>6.6312997347480113E-2</v>
      </c>
      <c r="AF712">
        <f t="shared" si="148"/>
        <v>1</v>
      </c>
      <c r="AG712" s="60">
        <f t="shared" si="149"/>
        <v>1</v>
      </c>
      <c r="AH712" s="72">
        <f t="shared" si="150"/>
        <v>1</v>
      </c>
      <c r="AI712" s="73">
        <f t="shared" si="151"/>
        <v>3.4482758620689655E-2</v>
      </c>
      <c r="AJ712" s="73">
        <f t="shared" si="152"/>
        <v>3.4482758620689655E-2</v>
      </c>
      <c r="AK712" s="73">
        <f t="shared" si="153"/>
        <v>6.6312997347480113E-2</v>
      </c>
    </row>
    <row r="713" spans="1:37" ht="24.9" customHeight="1" x14ac:dyDescent="0.25">
      <c r="A713" s="270" t="s">
        <v>615</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121'!Q685</f>
        <v>2</v>
      </c>
      <c r="AE713" s="71">
        <f t="shared" si="147"/>
        <v>6.6312997347480113E-2</v>
      </c>
      <c r="AF713">
        <f t="shared" si="148"/>
        <v>1</v>
      </c>
      <c r="AG713" s="60">
        <f t="shared" si="149"/>
        <v>1</v>
      </c>
      <c r="AH713" s="72">
        <f t="shared" si="150"/>
        <v>1</v>
      </c>
      <c r="AI713" s="73">
        <f t="shared" si="151"/>
        <v>3.4482758620689655E-2</v>
      </c>
      <c r="AJ713" s="73">
        <f t="shared" si="152"/>
        <v>3.4482758620689655E-2</v>
      </c>
      <c r="AK713" s="73">
        <f t="shared" si="153"/>
        <v>6.6312997347480113E-2</v>
      </c>
    </row>
    <row r="714" spans="1:37" ht="24.9" customHeight="1" x14ac:dyDescent="0.25">
      <c r="A714" s="270" t="s">
        <v>616</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121'!Q686</f>
        <v>2</v>
      </c>
      <c r="AE714" s="71">
        <f t="shared" si="147"/>
        <v>6.6312997347480113E-2</v>
      </c>
      <c r="AF714">
        <f t="shared" si="148"/>
        <v>1</v>
      </c>
      <c r="AG714" s="60">
        <f t="shared" si="149"/>
        <v>1</v>
      </c>
      <c r="AH714" s="72">
        <f t="shared" si="150"/>
        <v>1</v>
      </c>
      <c r="AI714" s="73">
        <f t="shared" si="151"/>
        <v>3.4482758620689655E-2</v>
      </c>
      <c r="AJ714" s="73">
        <f t="shared" si="152"/>
        <v>3.4482758620689655E-2</v>
      </c>
      <c r="AK714" s="73">
        <f t="shared" si="153"/>
        <v>6.6312997347480113E-2</v>
      </c>
    </row>
    <row r="715" spans="1:37" ht="24.9" customHeight="1" x14ac:dyDescent="0.25">
      <c r="A715" s="270" t="s">
        <v>617</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121'!Q687</f>
        <v>2</v>
      </c>
      <c r="AE715" s="71">
        <f t="shared" si="147"/>
        <v>6.6312997347480113E-2</v>
      </c>
      <c r="AF715">
        <f t="shared" si="148"/>
        <v>1</v>
      </c>
      <c r="AG715" s="60">
        <f t="shared" si="149"/>
        <v>1</v>
      </c>
      <c r="AH715" s="72">
        <f t="shared" si="150"/>
        <v>1</v>
      </c>
      <c r="AI715" s="73">
        <f t="shared" si="151"/>
        <v>3.4482758620689655E-2</v>
      </c>
      <c r="AJ715" s="73">
        <f t="shared" si="152"/>
        <v>3.4482758620689655E-2</v>
      </c>
      <c r="AK715" s="73">
        <f t="shared" si="153"/>
        <v>6.6312997347480113E-2</v>
      </c>
    </row>
    <row r="716" spans="1:37" ht="24.9" customHeight="1" x14ac:dyDescent="0.25">
      <c r="A716" s="270" t="s">
        <v>618</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121'!Q688</f>
        <v>2</v>
      </c>
      <c r="AE716" s="71">
        <f t="shared" si="147"/>
        <v>6.6312997347480113E-2</v>
      </c>
      <c r="AF716">
        <f t="shared" si="148"/>
        <v>1</v>
      </c>
      <c r="AG716" s="60">
        <f t="shared" si="149"/>
        <v>1</v>
      </c>
      <c r="AH716" s="72">
        <f t="shared" si="150"/>
        <v>1</v>
      </c>
      <c r="AI716" s="73">
        <f t="shared" si="151"/>
        <v>3.4482758620689655E-2</v>
      </c>
      <c r="AJ716" s="73">
        <f t="shared" si="152"/>
        <v>3.4482758620689655E-2</v>
      </c>
      <c r="AK716" s="73">
        <f t="shared" si="153"/>
        <v>6.6312997347480113E-2</v>
      </c>
    </row>
    <row r="717" spans="1:37" ht="24.9" customHeight="1" x14ac:dyDescent="0.25">
      <c r="A717" s="270" t="s">
        <v>619</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121'!Q689</f>
        <v>2</v>
      </c>
      <c r="AE717" s="71">
        <f t="shared" si="147"/>
        <v>6.6312997347480113E-2</v>
      </c>
      <c r="AF717">
        <f t="shared" si="148"/>
        <v>1</v>
      </c>
      <c r="AG717" s="60">
        <f t="shared" si="149"/>
        <v>1</v>
      </c>
      <c r="AH717" s="72">
        <f t="shared" si="150"/>
        <v>1</v>
      </c>
      <c r="AI717" s="73">
        <f t="shared" si="151"/>
        <v>3.4482758620689655E-2</v>
      </c>
      <c r="AJ717" s="73">
        <f t="shared" si="152"/>
        <v>3.4482758620689655E-2</v>
      </c>
      <c r="AK717" s="73">
        <f t="shared" si="153"/>
        <v>6.6312997347480113E-2</v>
      </c>
    </row>
    <row r="718" spans="1:37" ht="24.9" customHeight="1" x14ac:dyDescent="0.25">
      <c r="A718" s="270" t="s">
        <v>620</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121'!Q690</f>
        <v>2</v>
      </c>
      <c r="AE718" s="71">
        <f t="shared" si="147"/>
        <v>6.6312997347480113E-2</v>
      </c>
      <c r="AF718">
        <f t="shared" si="148"/>
        <v>1</v>
      </c>
      <c r="AG718" s="60">
        <f t="shared" si="149"/>
        <v>1</v>
      </c>
      <c r="AH718" s="72">
        <f t="shared" si="150"/>
        <v>1</v>
      </c>
      <c r="AI718" s="73">
        <f t="shared" si="151"/>
        <v>3.4482758620689655E-2</v>
      </c>
      <c r="AJ718" s="73">
        <f t="shared" si="152"/>
        <v>3.4482758620689655E-2</v>
      </c>
      <c r="AK718" s="73">
        <f t="shared" si="153"/>
        <v>6.6312997347480113E-2</v>
      </c>
    </row>
    <row r="719" spans="1:37" ht="24.9" customHeight="1" x14ac:dyDescent="0.25">
      <c r="A719" s="270" t="s">
        <v>621</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121'!Q691</f>
        <v>2</v>
      </c>
      <c r="AE719" s="71">
        <f t="shared" si="147"/>
        <v>6.6312997347480113E-2</v>
      </c>
      <c r="AF719">
        <f t="shared" si="148"/>
        <v>1</v>
      </c>
      <c r="AG719" s="60">
        <f t="shared" si="149"/>
        <v>1</v>
      </c>
      <c r="AH719" s="72">
        <f t="shared" si="150"/>
        <v>1</v>
      </c>
      <c r="AI719" s="73">
        <f t="shared" si="151"/>
        <v>3.4482758620689655E-2</v>
      </c>
      <c r="AJ719" s="73">
        <f t="shared" si="152"/>
        <v>3.4482758620689655E-2</v>
      </c>
      <c r="AK719" s="73">
        <f t="shared" si="153"/>
        <v>6.6312997347480113E-2</v>
      </c>
    </row>
    <row r="720" spans="1:37" ht="24.9" customHeight="1" x14ac:dyDescent="0.25">
      <c r="A720" s="270" t="s">
        <v>622</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121'!Q692</f>
        <v>2</v>
      </c>
      <c r="AE720" s="71">
        <f t="shared" si="147"/>
        <v>6.6312997347480113E-2</v>
      </c>
      <c r="AF720">
        <f t="shared" si="148"/>
        <v>1</v>
      </c>
      <c r="AG720" s="60">
        <f t="shared" si="149"/>
        <v>1</v>
      </c>
      <c r="AH720" s="72">
        <f t="shared" si="150"/>
        <v>1</v>
      </c>
      <c r="AI720" s="73">
        <f t="shared" si="151"/>
        <v>3.4482758620689655E-2</v>
      </c>
      <c r="AJ720" s="73">
        <f t="shared" si="152"/>
        <v>3.4482758620689655E-2</v>
      </c>
      <c r="AK720" s="73">
        <f t="shared" si="153"/>
        <v>6.6312997347480113E-2</v>
      </c>
    </row>
    <row r="721" spans="1:37" ht="24.9" customHeight="1" x14ac:dyDescent="0.25">
      <c r="A721" s="286" t="s">
        <v>623</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3">
        <f>'Art. 121'!Q693</f>
        <v>2</v>
      </c>
      <c r="AE721" s="71">
        <f t="shared" si="147"/>
        <v>6.6312997347480113E-2</v>
      </c>
      <c r="AF721">
        <f t="shared" si="148"/>
        <v>1</v>
      </c>
      <c r="AG721" s="60">
        <f t="shared" si="149"/>
        <v>1</v>
      </c>
      <c r="AH721" s="72">
        <f t="shared" si="150"/>
        <v>1</v>
      </c>
      <c r="AI721" s="73">
        <f t="shared" si="151"/>
        <v>3.4482758620689655E-2</v>
      </c>
      <c r="AJ721" s="73">
        <f t="shared" si="152"/>
        <v>3.4482758620689655E-2</v>
      </c>
      <c r="AK721" s="73">
        <f t="shared" si="153"/>
        <v>6.6312997347480113E-2</v>
      </c>
    </row>
    <row r="722" spans="1:37" ht="24.9" customHeight="1" x14ac:dyDescent="0.25">
      <c r="A722" s="286" t="s">
        <v>624</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3">
        <f>'Art. 121'!Q694</f>
        <v>2</v>
      </c>
      <c r="AE722" s="71">
        <f t="shared" si="147"/>
        <v>6.6312997347480113E-2</v>
      </c>
      <c r="AF722">
        <f t="shared" si="148"/>
        <v>1</v>
      </c>
      <c r="AG722" s="60">
        <f t="shared" si="149"/>
        <v>1</v>
      </c>
      <c r="AH722" s="72">
        <f t="shared" si="150"/>
        <v>1</v>
      </c>
      <c r="AI722" s="73">
        <f t="shared" si="151"/>
        <v>3.4482758620689655E-2</v>
      </c>
      <c r="AJ722" s="73">
        <f t="shared" si="152"/>
        <v>3.4482758620689655E-2</v>
      </c>
      <c r="AK722" s="73">
        <f t="shared" si="153"/>
        <v>6.6312997347480113E-2</v>
      </c>
    </row>
    <row r="723" spans="1:37" ht="24.9" customHeight="1" x14ac:dyDescent="0.25">
      <c r="A723" s="286" t="s">
        <v>593</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3">
        <f>'Art. 121'!Q695</f>
        <v>2</v>
      </c>
      <c r="AE723" s="71">
        <f t="shared" si="147"/>
        <v>6.6312997347480113E-2</v>
      </c>
      <c r="AF723">
        <f t="shared" si="148"/>
        <v>1</v>
      </c>
      <c r="AG723" s="60">
        <f t="shared" si="149"/>
        <v>1</v>
      </c>
      <c r="AH723" s="72">
        <f t="shared" si="150"/>
        <v>1</v>
      </c>
      <c r="AI723" s="73">
        <f t="shared" si="151"/>
        <v>3.4482758620689655E-2</v>
      </c>
      <c r="AJ723" s="73">
        <f t="shared" si="152"/>
        <v>3.4482758620689655E-2</v>
      </c>
      <c r="AK723" s="73">
        <f t="shared" si="153"/>
        <v>6.6312997347480113E-2</v>
      </c>
    </row>
    <row r="724" spans="1:37" ht="24.9" customHeight="1" x14ac:dyDescent="0.25">
      <c r="A724" s="286" t="s">
        <v>625</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3">
        <f>'Art. 121'!Q696</f>
        <v>2</v>
      </c>
      <c r="AE724" s="71">
        <f t="shared" si="147"/>
        <v>6.6312997347480113E-2</v>
      </c>
      <c r="AF724">
        <f t="shared" si="148"/>
        <v>1</v>
      </c>
      <c r="AG724" s="60">
        <f t="shared" si="149"/>
        <v>1</v>
      </c>
      <c r="AH724" s="72">
        <f t="shared" si="150"/>
        <v>1</v>
      </c>
      <c r="AI724" s="73">
        <f t="shared" si="151"/>
        <v>3.4482758620689655E-2</v>
      </c>
      <c r="AJ724" s="73">
        <f t="shared" si="152"/>
        <v>3.4482758620689655E-2</v>
      </c>
      <c r="AK724" s="73">
        <f t="shared" si="153"/>
        <v>6.6312997347480113E-2</v>
      </c>
    </row>
    <row r="725" spans="1:37" ht="24.9" customHeight="1" x14ac:dyDescent="0.25">
      <c r="A725" s="286" t="s">
        <v>595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3">
        <f>'Art. 121'!Q697</f>
        <v>2</v>
      </c>
      <c r="AE725" s="71">
        <f t="shared" si="147"/>
        <v>6.6312997347480113E-2</v>
      </c>
      <c r="AF725">
        <f t="shared" si="148"/>
        <v>1</v>
      </c>
      <c r="AG725" s="60">
        <f t="shared" si="149"/>
        <v>1</v>
      </c>
      <c r="AH725" s="72">
        <f t="shared" si="150"/>
        <v>1</v>
      </c>
      <c r="AI725" s="73">
        <f t="shared" si="151"/>
        <v>3.4482758620689655E-2</v>
      </c>
      <c r="AJ725" s="73">
        <f t="shared" si="152"/>
        <v>3.4482758620689655E-2</v>
      </c>
      <c r="AK725" s="73">
        <f t="shared" si="153"/>
        <v>6.6312997347480113E-2</v>
      </c>
    </row>
    <row r="726" spans="1:37" ht="24.9" customHeight="1" x14ac:dyDescent="0.25">
      <c r="A726" s="286" t="s">
        <v>596</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3">
        <f>'Art. 121'!Q698</f>
        <v>2</v>
      </c>
      <c r="AE726" s="71">
        <f t="shared" si="147"/>
        <v>6.6312997347480113E-2</v>
      </c>
      <c r="AF726">
        <f t="shared" si="148"/>
        <v>1</v>
      </c>
      <c r="AG726" s="60">
        <f t="shared" si="149"/>
        <v>1</v>
      </c>
      <c r="AH726" s="72">
        <f t="shared" si="150"/>
        <v>1</v>
      </c>
      <c r="AI726" s="73">
        <f t="shared" si="151"/>
        <v>3.4482758620689655E-2</v>
      </c>
      <c r="AJ726" s="73">
        <f t="shared" si="152"/>
        <v>3.4482758620689655E-2</v>
      </c>
      <c r="AK726" s="73">
        <f t="shared" si="153"/>
        <v>6.6312997347480113E-2</v>
      </c>
    </row>
    <row r="727" spans="1:37" ht="24.9" customHeight="1" x14ac:dyDescent="0.25">
      <c r="A727" s="286" t="s">
        <v>626</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3">
        <f>'Art. 121'!Q699</f>
        <v>2</v>
      </c>
      <c r="AE727" s="71">
        <f t="shared" si="147"/>
        <v>6.6312997347480113E-2</v>
      </c>
      <c r="AF727">
        <f t="shared" si="148"/>
        <v>1</v>
      </c>
      <c r="AG727" s="60">
        <f t="shared" si="149"/>
        <v>1</v>
      </c>
      <c r="AH727" s="72">
        <f t="shared" si="150"/>
        <v>1</v>
      </c>
      <c r="AI727" s="73">
        <f t="shared" si="151"/>
        <v>3.4482758620689655E-2</v>
      </c>
      <c r="AJ727" s="73">
        <f t="shared" si="152"/>
        <v>3.4482758620689655E-2</v>
      </c>
      <c r="AK727" s="73">
        <f t="shared" si="153"/>
        <v>6.6312997347480113E-2</v>
      </c>
    </row>
    <row r="728" spans="1:37" ht="24.9" customHeight="1" x14ac:dyDescent="0.25">
      <c r="A728" s="286" t="s">
        <v>627</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3">
        <f>'Art. 121'!Q700</f>
        <v>2</v>
      </c>
      <c r="AE728" s="71">
        <f t="shared" si="147"/>
        <v>6.6312997347480113E-2</v>
      </c>
      <c r="AF728">
        <f t="shared" si="148"/>
        <v>1</v>
      </c>
      <c r="AG728" s="60">
        <f t="shared" si="149"/>
        <v>1</v>
      </c>
      <c r="AH728" s="72">
        <f t="shared" si="150"/>
        <v>1</v>
      </c>
      <c r="AI728" s="73">
        <f t="shared" si="151"/>
        <v>3.4482758620689655E-2</v>
      </c>
      <c r="AJ728" s="73">
        <f t="shared" si="152"/>
        <v>3.4482758620689655E-2</v>
      </c>
      <c r="AK728" s="73">
        <f t="shared" si="153"/>
        <v>6.6312997347480113E-2</v>
      </c>
    </row>
    <row r="729" spans="1:37" ht="24.9" customHeight="1" x14ac:dyDescent="0.25">
      <c r="A729" s="286" t="s">
        <v>628</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f>'Art. 121'!Q701</f>
        <v>2</v>
      </c>
      <c r="AE729" s="71">
        <f t="shared" si="147"/>
        <v>6.6312997347480113E-2</v>
      </c>
      <c r="AF729">
        <f t="shared" si="148"/>
        <v>1</v>
      </c>
      <c r="AG729" s="60">
        <f t="shared" si="149"/>
        <v>1</v>
      </c>
      <c r="AH729" s="72">
        <f t="shared" si="150"/>
        <v>1</v>
      </c>
      <c r="AI729" s="73">
        <f t="shared" si="151"/>
        <v>3.4482758620689655E-2</v>
      </c>
      <c r="AJ729" s="73">
        <f t="shared" si="152"/>
        <v>3.4482758620689655E-2</v>
      </c>
      <c r="AK729" s="73">
        <f t="shared" si="153"/>
        <v>6.6312997347480113E-2</v>
      </c>
    </row>
    <row r="730" spans="1:37" ht="24.9" customHeight="1" x14ac:dyDescent="0.25">
      <c r="A730" s="286" t="s">
        <v>600</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3">
        <f>'Art. 121'!Q702</f>
        <v>2</v>
      </c>
      <c r="AE730" s="71">
        <f t="shared" si="147"/>
        <v>6.6312997347480113E-2</v>
      </c>
      <c r="AF730">
        <f t="shared" si="148"/>
        <v>1</v>
      </c>
      <c r="AG730" s="60">
        <f t="shared" si="149"/>
        <v>1</v>
      </c>
      <c r="AH730" s="72">
        <f t="shared" si="150"/>
        <v>1</v>
      </c>
      <c r="AI730" s="73">
        <f t="shared" si="151"/>
        <v>3.4482758620689655E-2</v>
      </c>
      <c r="AJ730" s="73">
        <f t="shared" si="152"/>
        <v>3.4482758620689655E-2</v>
      </c>
      <c r="AK730" s="73">
        <f t="shared" si="153"/>
        <v>6.6312997347480113E-2</v>
      </c>
    </row>
    <row r="731" spans="1:37" ht="24.9" customHeight="1" x14ac:dyDescent="0.25">
      <c r="A731" s="286" t="s">
        <v>629</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3">
        <f>'Art. 121'!Q703</f>
        <v>2</v>
      </c>
      <c r="AE731" s="71">
        <f t="shared" si="147"/>
        <v>6.6312997347480113E-2</v>
      </c>
      <c r="AF731">
        <f t="shared" si="148"/>
        <v>1</v>
      </c>
      <c r="AG731" s="60">
        <f t="shared" si="149"/>
        <v>1</v>
      </c>
      <c r="AH731" s="72">
        <f t="shared" si="150"/>
        <v>1</v>
      </c>
      <c r="AI731" s="73">
        <f t="shared" si="151"/>
        <v>3.4482758620689655E-2</v>
      </c>
      <c r="AJ731" s="73">
        <f t="shared" si="152"/>
        <v>3.4482758620689655E-2</v>
      </c>
      <c r="AK731" s="73">
        <f t="shared" si="153"/>
        <v>6.6312997347480113E-2</v>
      </c>
    </row>
    <row r="732" spans="1:37" ht="24.9" customHeight="1" x14ac:dyDescent="0.25">
      <c r="A732" s="286" t="s">
        <v>630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3">
        <f>'Art. 121'!Q704</f>
        <v>2</v>
      </c>
      <c r="AE732" s="71">
        <f t="shared" si="147"/>
        <v>6.6312997347480113E-2</v>
      </c>
      <c r="AF732">
        <f t="shared" si="148"/>
        <v>1</v>
      </c>
      <c r="AG732" s="60">
        <f t="shared" si="149"/>
        <v>1</v>
      </c>
      <c r="AH732" s="72">
        <f t="shared" si="150"/>
        <v>1</v>
      </c>
      <c r="AI732" s="73">
        <f t="shared" si="151"/>
        <v>3.4482758620689655E-2</v>
      </c>
      <c r="AJ732" s="73">
        <f t="shared" si="152"/>
        <v>3.4482758620689655E-2</v>
      </c>
      <c r="AK732" s="73">
        <f t="shared" si="153"/>
        <v>6.6312997347480113E-2</v>
      </c>
    </row>
    <row r="733" spans="1:37" ht="24.9" customHeight="1" x14ac:dyDescent="0.25">
      <c r="A733" s="286" t="s">
        <v>631</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3">
        <f>'Art. 121'!Q705</f>
        <v>2</v>
      </c>
      <c r="AE733" s="71">
        <f t="shared" si="147"/>
        <v>6.6312997347480113E-2</v>
      </c>
      <c r="AF733">
        <f t="shared" si="148"/>
        <v>1</v>
      </c>
      <c r="AG733" s="60">
        <f t="shared" si="149"/>
        <v>1</v>
      </c>
      <c r="AH733" s="72">
        <f t="shared" si="150"/>
        <v>1</v>
      </c>
      <c r="AI733" s="73">
        <f t="shared" si="151"/>
        <v>3.4482758620689655E-2</v>
      </c>
      <c r="AJ733" s="73">
        <f t="shared" si="152"/>
        <v>3.4482758620689655E-2</v>
      </c>
      <c r="AK733" s="73">
        <f t="shared" si="153"/>
        <v>6.6312997347480113E-2</v>
      </c>
    </row>
    <row r="734" spans="1:37" ht="24.9" customHeight="1" x14ac:dyDescent="0.25">
      <c r="A734" s="286" t="s">
        <v>632</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3">
        <f>'Art. 121'!Q706</f>
        <v>2</v>
      </c>
      <c r="AE734" s="71">
        <f t="shared" si="147"/>
        <v>6.6312997347480113E-2</v>
      </c>
      <c r="AF734">
        <f t="shared" si="148"/>
        <v>1</v>
      </c>
      <c r="AG734" s="60">
        <f t="shared" si="149"/>
        <v>1</v>
      </c>
      <c r="AH734" s="72">
        <f t="shared" si="150"/>
        <v>1</v>
      </c>
      <c r="AI734" s="73">
        <f t="shared" si="151"/>
        <v>3.4482758620689655E-2</v>
      </c>
      <c r="AJ734" s="73">
        <f t="shared" si="152"/>
        <v>3.4482758620689655E-2</v>
      </c>
      <c r="AK734" s="73">
        <f t="shared" si="153"/>
        <v>6.6312997347480113E-2</v>
      </c>
    </row>
    <row r="735" spans="1:37" ht="24.9" customHeight="1" x14ac:dyDescent="0.25">
      <c r="A735" s="286" t="s">
        <v>633</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3">
        <f>'Art. 121'!Q707</f>
        <v>2</v>
      </c>
      <c r="AE735" s="71">
        <f t="shared" si="147"/>
        <v>6.6312997347480113E-2</v>
      </c>
      <c r="AF735">
        <f t="shared" si="148"/>
        <v>1</v>
      </c>
      <c r="AG735" s="60">
        <f t="shared" si="149"/>
        <v>1</v>
      </c>
      <c r="AH735" s="72">
        <f t="shared" si="150"/>
        <v>1</v>
      </c>
      <c r="AI735" s="73">
        <f t="shared" si="151"/>
        <v>3.4482758620689655E-2</v>
      </c>
      <c r="AJ735" s="73">
        <f t="shared" si="152"/>
        <v>3.4482758620689655E-2</v>
      </c>
      <c r="AK735" s="73">
        <f t="shared" si="153"/>
        <v>6.6312997347480113E-2</v>
      </c>
    </row>
    <row r="736" spans="1:37" ht="24.9" customHeight="1" x14ac:dyDescent="0.25">
      <c r="A736" s="281" t="s">
        <v>1748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1.9230769230769227</v>
      </c>
      <c r="AF736" s="49"/>
      <c r="AG736" s="60">
        <f>SUM(AG707:AG735)</f>
        <v>29</v>
      </c>
      <c r="AH736" s="74"/>
      <c r="AI736" s="75"/>
      <c r="AJ736" s="75"/>
      <c r="AK736" s="75"/>
    </row>
    <row r="737" spans="1:37" ht="24.9" customHeight="1" x14ac:dyDescent="0.25">
      <c r="A737" s="282" t="s">
        <v>1749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195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186</v>
      </c>
      <c r="AE739" s="88" t="s">
        <v>8</v>
      </c>
      <c r="AF739" s="60" t="s">
        <v>1666</v>
      </c>
      <c r="AG739" s="60" t="s">
        <v>1667</v>
      </c>
      <c r="AH739" s="60" t="s">
        <v>1668</v>
      </c>
      <c r="AI739" s="70" t="s">
        <v>1669</v>
      </c>
      <c r="AJ739" s="60"/>
      <c r="AK739" s="70" t="s">
        <v>1670</v>
      </c>
    </row>
    <row r="740" spans="1:37" ht="24.9" customHeight="1" x14ac:dyDescent="0.25">
      <c r="A740" s="270" t="s">
        <v>634</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121'!Q710</f>
        <v>2</v>
      </c>
      <c r="AE740" s="71">
        <f>IF(AG740=1,AK740,AG740)</f>
        <v>0.38461538461538464</v>
      </c>
      <c r="AF740">
        <f>AD740/2</f>
        <v>1</v>
      </c>
      <c r="AG740" s="60">
        <f>IF(AND(AF740&gt;=0,AF740&lt;=1),1,"No aplica")</f>
        <v>1</v>
      </c>
      <c r="AH740" s="72">
        <f>AD740/(AG740*2)</f>
        <v>1</v>
      </c>
      <c r="AI740" s="73">
        <f>IF(AG740=1,AG740/$AG$745,"No aplica")</f>
        <v>0.2</v>
      </c>
      <c r="AJ740" s="73">
        <f>AF740*AI740</f>
        <v>0.2</v>
      </c>
      <c r="AK740" s="73">
        <f>AJ740*$AE$23</f>
        <v>0.38461538461538464</v>
      </c>
    </row>
    <row r="741" spans="1:37" ht="24.9" customHeight="1" x14ac:dyDescent="0.25">
      <c r="A741" s="270" t="s">
        <v>635</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121'!Q711</f>
        <v>2</v>
      </c>
      <c r="AE741" s="71">
        <f>IF(AG741=1,AK741,AG741)</f>
        <v>0.38461538461538464</v>
      </c>
      <c r="AF741">
        <f>AD741/2</f>
        <v>1</v>
      </c>
      <c r="AG741" s="60">
        <f>IF(AND(AF741&gt;=0,AF741&lt;=1),1,"No aplica")</f>
        <v>1</v>
      </c>
      <c r="AH741" s="72">
        <f>AD741/(AG741*2)</f>
        <v>1</v>
      </c>
      <c r="AI741" s="73">
        <f>IF(AG741=1,AG741/$AG$745,"No aplica")</f>
        <v>0.2</v>
      </c>
      <c r="AJ741" s="73">
        <f>AF741*AI741</f>
        <v>0.2</v>
      </c>
      <c r="AK741" s="73">
        <f>AJ741*$AE$23</f>
        <v>0.38461538461538464</v>
      </c>
    </row>
    <row r="742" spans="1:37" ht="24.9" customHeight="1" x14ac:dyDescent="0.25">
      <c r="A742" s="270" t="s">
        <v>636</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121'!Q712</f>
        <v>2</v>
      </c>
      <c r="AE742" s="71">
        <f>IF(AG742=1,AK742,AG742)</f>
        <v>0.38461538461538464</v>
      </c>
      <c r="AF742">
        <f>AD742/2</f>
        <v>1</v>
      </c>
      <c r="AG742" s="60">
        <f>IF(AND(AF742&gt;=0,AF742&lt;=1),1,"No aplica")</f>
        <v>1</v>
      </c>
      <c r="AH742" s="72">
        <f>AD742/(AG742*2)</f>
        <v>1</v>
      </c>
      <c r="AI742" s="73">
        <f>IF(AG742=1,AG742/$AG$745,"No aplica")</f>
        <v>0.2</v>
      </c>
      <c r="AJ742" s="73">
        <f>AF742*AI742</f>
        <v>0.2</v>
      </c>
      <c r="AK742" s="73">
        <f>AJ742*$AE$23</f>
        <v>0.38461538461538464</v>
      </c>
    </row>
    <row r="743" spans="1:37" ht="24.9" customHeight="1" x14ac:dyDescent="0.25">
      <c r="A743" s="270" t="s">
        <v>637</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121'!Q713</f>
        <v>2</v>
      </c>
      <c r="AE743" s="71">
        <f>IF(AG743=1,AK743,AG743)</f>
        <v>0.38461538461538464</v>
      </c>
      <c r="AF743">
        <f>AD743/2</f>
        <v>1</v>
      </c>
      <c r="AG743" s="60">
        <f>IF(AND(AF743&gt;=0,AF743&lt;=1),1,"No aplica")</f>
        <v>1</v>
      </c>
      <c r="AH743" s="72">
        <f>AD743/(AG743*2)</f>
        <v>1</v>
      </c>
      <c r="AI743" s="73">
        <f>IF(AG743=1,AG743/$AG$745,"No aplica")</f>
        <v>0.2</v>
      </c>
      <c r="AJ743" s="73">
        <f>AF743*AI743</f>
        <v>0.2</v>
      </c>
      <c r="AK743" s="73">
        <f>AJ743*$AE$23</f>
        <v>0.38461538461538464</v>
      </c>
    </row>
    <row r="744" spans="1:37" ht="24.9" customHeight="1" x14ac:dyDescent="0.25">
      <c r="A744" s="270" t="s">
        <v>638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121'!Q714</f>
        <v>2</v>
      </c>
      <c r="AE744" s="71">
        <f>IF(AG744=1,AK744,AG744)</f>
        <v>0.38461538461538464</v>
      </c>
      <c r="AF744">
        <f>AD744/2</f>
        <v>1</v>
      </c>
      <c r="AG744" s="60">
        <f>IF(AND(AF744&gt;=0,AF744&lt;=1),1,"No aplica")</f>
        <v>1</v>
      </c>
      <c r="AH744" s="72">
        <f>AD744/(AG744*2)</f>
        <v>1</v>
      </c>
      <c r="AI744" s="73">
        <f>IF(AG744=1,AG744/$AG$745,"No aplica")</f>
        <v>0.2</v>
      </c>
      <c r="AJ744" s="73">
        <f>AF744*AI744</f>
        <v>0.2</v>
      </c>
      <c r="AK744" s="73">
        <f>AJ744*$AE$23</f>
        <v>0.38461538461538464</v>
      </c>
    </row>
    <row r="745" spans="1:37" ht="24.9" customHeight="1" x14ac:dyDescent="0.25">
      <c r="A745" s="281" t="s">
        <v>1750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1.9230769230769231</v>
      </c>
      <c r="AF745" s="49"/>
      <c r="AG745" s="60">
        <f>SUM(AG740:AG744)</f>
        <v>5</v>
      </c>
      <c r="AH745" s="74"/>
      <c r="AI745" s="75"/>
      <c r="AJ745" s="75"/>
      <c r="AK745" s="75"/>
    </row>
    <row r="746" spans="1:37" ht="24.9" customHeight="1" x14ac:dyDescent="0.25">
      <c r="A746" s="282" t="s">
        <v>1751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639</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8</v>
      </c>
      <c r="AF752" s="60" t="s">
        <v>1666</v>
      </c>
      <c r="AG752" s="60" t="s">
        <v>1667</v>
      </c>
      <c r="AH752" s="60" t="s">
        <v>1668</v>
      </c>
      <c r="AI752" s="70" t="s">
        <v>1669</v>
      </c>
      <c r="AJ752" s="60"/>
      <c r="AK752" s="70" t="s">
        <v>1670</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121'!Q723</f>
        <v>2</v>
      </c>
      <c r="AE753" s="71">
        <f t="shared" ref="AE753:AE784" si="154">IF(AG753=1,AK753,AG753)</f>
        <v>3.4340659340659337E-2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3.4340659340659337E-2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121'!Q724</f>
        <v>2</v>
      </c>
      <c r="AE754" s="71">
        <f t="shared" si="154"/>
        <v>3.4340659340659337E-2</v>
      </c>
      <c r="AF754">
        <f t="shared" si="155"/>
        <v>1</v>
      </c>
      <c r="AG754" s="60">
        <f t="shared" si="156"/>
        <v>1</v>
      </c>
      <c r="AH754" s="72">
        <f t="shared" si="157"/>
        <v>1</v>
      </c>
      <c r="AI754" s="73">
        <f t="shared" si="158"/>
        <v>1.7857142857142856E-2</v>
      </c>
      <c r="AJ754" s="73">
        <f t="shared" si="159"/>
        <v>1.7857142857142856E-2</v>
      </c>
      <c r="AK754" s="73">
        <f t="shared" si="160"/>
        <v>3.4340659340659337E-2</v>
      </c>
    </row>
    <row r="755" spans="1:37" ht="24.9" customHeight="1" x14ac:dyDescent="0.25">
      <c r="A755" s="270" t="s">
        <v>640</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121'!Q725</f>
        <v>2</v>
      </c>
      <c r="AE755" s="71">
        <f t="shared" si="154"/>
        <v>3.4340659340659337E-2</v>
      </c>
      <c r="AF755">
        <f t="shared" si="155"/>
        <v>1</v>
      </c>
      <c r="AG755" s="60">
        <f t="shared" si="156"/>
        <v>1</v>
      </c>
      <c r="AH755" s="72">
        <f t="shared" si="157"/>
        <v>1</v>
      </c>
      <c r="AI755" s="73">
        <f t="shared" si="158"/>
        <v>1.7857142857142856E-2</v>
      </c>
      <c r="AJ755" s="73">
        <f t="shared" si="159"/>
        <v>1.7857142857142856E-2</v>
      </c>
      <c r="AK755" s="73">
        <f t="shared" si="160"/>
        <v>3.4340659340659337E-2</v>
      </c>
    </row>
    <row r="756" spans="1:37" ht="24.9" customHeight="1" x14ac:dyDescent="0.25">
      <c r="A756" s="270" t="s">
        <v>641</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121'!Q726</f>
        <v>2</v>
      </c>
      <c r="AE756" s="71">
        <f t="shared" si="154"/>
        <v>3.4340659340659337E-2</v>
      </c>
      <c r="AF756">
        <f t="shared" si="155"/>
        <v>1</v>
      </c>
      <c r="AG756" s="60">
        <f t="shared" si="156"/>
        <v>1</v>
      </c>
      <c r="AH756" s="72">
        <f t="shared" si="157"/>
        <v>1</v>
      </c>
      <c r="AI756" s="73">
        <f t="shared" si="158"/>
        <v>1.7857142857142856E-2</v>
      </c>
      <c r="AJ756" s="73">
        <f t="shared" si="159"/>
        <v>1.7857142857142856E-2</v>
      </c>
      <c r="AK756" s="73">
        <f t="shared" si="160"/>
        <v>3.4340659340659337E-2</v>
      </c>
    </row>
    <row r="757" spans="1:37" ht="24.9" customHeight="1" x14ac:dyDescent="0.25">
      <c r="A757" s="270" t="s">
        <v>642</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121'!Q727</f>
        <v>2</v>
      </c>
      <c r="AE757" s="71">
        <f t="shared" si="154"/>
        <v>3.4340659340659337E-2</v>
      </c>
      <c r="AF757">
        <f t="shared" si="155"/>
        <v>1</v>
      </c>
      <c r="AG757" s="60">
        <f t="shared" si="156"/>
        <v>1</v>
      </c>
      <c r="AH757" s="72">
        <f t="shared" si="157"/>
        <v>1</v>
      </c>
      <c r="AI757" s="73">
        <f t="shared" si="158"/>
        <v>1.7857142857142856E-2</v>
      </c>
      <c r="AJ757" s="73">
        <f t="shared" si="159"/>
        <v>1.7857142857142856E-2</v>
      </c>
      <c r="AK757" s="73">
        <f t="shared" si="160"/>
        <v>3.4340659340659337E-2</v>
      </c>
    </row>
    <row r="758" spans="1:37" ht="24.9" customHeight="1" x14ac:dyDescent="0.25">
      <c r="A758" s="270" t="s">
        <v>643</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121'!Q728</f>
        <v>2</v>
      </c>
      <c r="AE758" s="71">
        <f t="shared" si="154"/>
        <v>3.4340659340659337E-2</v>
      </c>
      <c r="AF758">
        <f t="shared" si="155"/>
        <v>1</v>
      </c>
      <c r="AG758" s="60">
        <f t="shared" si="156"/>
        <v>1</v>
      </c>
      <c r="AH758" s="72">
        <f t="shared" si="157"/>
        <v>1</v>
      </c>
      <c r="AI758" s="73">
        <f t="shared" si="158"/>
        <v>1.7857142857142856E-2</v>
      </c>
      <c r="AJ758" s="73">
        <f t="shared" si="159"/>
        <v>1.7857142857142856E-2</v>
      </c>
      <c r="AK758" s="73">
        <f t="shared" si="160"/>
        <v>3.4340659340659337E-2</v>
      </c>
    </row>
    <row r="759" spans="1:37" ht="24.9" customHeight="1" x14ac:dyDescent="0.25">
      <c r="A759" s="270" t="s">
        <v>644</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121'!Q729</f>
        <v>2</v>
      </c>
      <c r="AE759" s="71">
        <f t="shared" si="154"/>
        <v>3.4340659340659337E-2</v>
      </c>
      <c r="AF759">
        <f t="shared" si="155"/>
        <v>1</v>
      </c>
      <c r="AG759" s="60">
        <f t="shared" si="156"/>
        <v>1</v>
      </c>
      <c r="AH759" s="72">
        <f t="shared" si="157"/>
        <v>1</v>
      </c>
      <c r="AI759" s="73">
        <f t="shared" si="158"/>
        <v>1.7857142857142856E-2</v>
      </c>
      <c r="AJ759" s="73">
        <f t="shared" si="159"/>
        <v>1.7857142857142856E-2</v>
      </c>
      <c r="AK759" s="73">
        <f t="shared" si="160"/>
        <v>3.4340659340659337E-2</v>
      </c>
    </row>
    <row r="760" spans="1:37" ht="24.9" customHeight="1" x14ac:dyDescent="0.25">
      <c r="A760" s="270" t="s">
        <v>645</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121'!Q730</f>
        <v>2</v>
      </c>
      <c r="AE760" s="71">
        <f t="shared" si="154"/>
        <v>3.4340659340659337E-2</v>
      </c>
      <c r="AF760">
        <f t="shared" si="155"/>
        <v>1</v>
      </c>
      <c r="AG760" s="60">
        <f t="shared" si="156"/>
        <v>1</v>
      </c>
      <c r="AH760" s="72">
        <f t="shared" si="157"/>
        <v>1</v>
      </c>
      <c r="AI760" s="73">
        <f t="shared" si="158"/>
        <v>1.7857142857142856E-2</v>
      </c>
      <c r="AJ760" s="73">
        <f t="shared" si="159"/>
        <v>1.7857142857142856E-2</v>
      </c>
      <c r="AK760" s="73">
        <f t="shared" si="160"/>
        <v>3.4340659340659337E-2</v>
      </c>
    </row>
    <row r="761" spans="1:37" ht="24.9" customHeight="1" x14ac:dyDescent="0.25">
      <c r="A761" s="270" t="s">
        <v>646</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121'!Q731</f>
        <v>2</v>
      </c>
      <c r="AE761" s="71">
        <f t="shared" si="154"/>
        <v>3.4340659340659337E-2</v>
      </c>
      <c r="AF761">
        <f t="shared" si="155"/>
        <v>1</v>
      </c>
      <c r="AG761" s="60">
        <f t="shared" si="156"/>
        <v>1</v>
      </c>
      <c r="AH761" s="72">
        <f t="shared" si="157"/>
        <v>1</v>
      </c>
      <c r="AI761" s="73">
        <f t="shared" si="158"/>
        <v>1.7857142857142856E-2</v>
      </c>
      <c r="AJ761" s="73">
        <f t="shared" si="159"/>
        <v>1.7857142857142856E-2</v>
      </c>
      <c r="AK761" s="73">
        <f t="shared" si="160"/>
        <v>3.4340659340659337E-2</v>
      </c>
    </row>
    <row r="762" spans="1:37" ht="24.9" customHeight="1" x14ac:dyDescent="0.25">
      <c r="A762" s="270" t="s">
        <v>647</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121'!Q732</f>
        <v>2</v>
      </c>
      <c r="AE762" s="71">
        <f t="shared" si="154"/>
        <v>3.4340659340659337E-2</v>
      </c>
      <c r="AF762">
        <f t="shared" si="155"/>
        <v>1</v>
      </c>
      <c r="AG762" s="60">
        <f t="shared" si="156"/>
        <v>1</v>
      </c>
      <c r="AH762" s="72">
        <f t="shared" si="157"/>
        <v>1</v>
      </c>
      <c r="AI762" s="73">
        <f t="shared" si="158"/>
        <v>1.7857142857142856E-2</v>
      </c>
      <c r="AJ762" s="73">
        <f t="shared" si="159"/>
        <v>1.7857142857142856E-2</v>
      </c>
      <c r="AK762" s="73">
        <f t="shared" si="160"/>
        <v>3.4340659340659337E-2</v>
      </c>
    </row>
    <row r="763" spans="1:37" ht="24.9" customHeight="1" x14ac:dyDescent="0.25">
      <c r="A763" s="270" t="s">
        <v>648</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121'!Q733</f>
        <v>2</v>
      </c>
      <c r="AE763" s="71">
        <f t="shared" si="154"/>
        <v>3.4340659340659337E-2</v>
      </c>
      <c r="AF763">
        <f t="shared" si="155"/>
        <v>1</v>
      </c>
      <c r="AG763" s="60">
        <f t="shared" si="156"/>
        <v>1</v>
      </c>
      <c r="AH763" s="72">
        <f t="shared" si="157"/>
        <v>1</v>
      </c>
      <c r="AI763" s="73">
        <f t="shared" si="158"/>
        <v>1.7857142857142856E-2</v>
      </c>
      <c r="AJ763" s="73">
        <f t="shared" si="159"/>
        <v>1.7857142857142856E-2</v>
      </c>
      <c r="AK763" s="73">
        <f t="shared" si="160"/>
        <v>3.4340659340659337E-2</v>
      </c>
    </row>
    <row r="764" spans="1:37" ht="24.9" customHeight="1" x14ac:dyDescent="0.25">
      <c r="A764" s="270" t="s">
        <v>649</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121'!Q734</f>
        <v>2</v>
      </c>
      <c r="AE764" s="71">
        <f t="shared" si="154"/>
        <v>3.4340659340659337E-2</v>
      </c>
      <c r="AF764">
        <f t="shared" si="155"/>
        <v>1</v>
      </c>
      <c r="AG764" s="60">
        <f t="shared" si="156"/>
        <v>1</v>
      </c>
      <c r="AH764" s="72">
        <f t="shared" si="157"/>
        <v>1</v>
      </c>
      <c r="AI764" s="73">
        <f t="shared" si="158"/>
        <v>1.7857142857142856E-2</v>
      </c>
      <c r="AJ764" s="73">
        <f t="shared" si="159"/>
        <v>1.7857142857142856E-2</v>
      </c>
      <c r="AK764" s="73">
        <f t="shared" si="160"/>
        <v>3.4340659340659337E-2</v>
      </c>
    </row>
    <row r="765" spans="1:37" ht="24.9" customHeight="1" x14ac:dyDescent="0.25">
      <c r="A765" s="270" t="s">
        <v>650</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121'!Q735</f>
        <v>2</v>
      </c>
      <c r="AE765" s="71">
        <f t="shared" si="154"/>
        <v>3.4340659340659337E-2</v>
      </c>
      <c r="AF765">
        <f t="shared" si="155"/>
        <v>1</v>
      </c>
      <c r="AG765" s="60">
        <f t="shared" si="156"/>
        <v>1</v>
      </c>
      <c r="AH765" s="72">
        <f t="shared" si="157"/>
        <v>1</v>
      </c>
      <c r="AI765" s="73">
        <f t="shared" si="158"/>
        <v>1.7857142857142856E-2</v>
      </c>
      <c r="AJ765" s="73">
        <f t="shared" si="159"/>
        <v>1.7857142857142856E-2</v>
      </c>
      <c r="AK765" s="73">
        <f t="shared" si="160"/>
        <v>3.4340659340659337E-2</v>
      </c>
    </row>
    <row r="766" spans="1:37" ht="24.9" customHeight="1" x14ac:dyDescent="0.25">
      <c r="A766" s="270" t="s">
        <v>651</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121'!Q736</f>
        <v>2</v>
      </c>
      <c r="AE766" s="71">
        <f t="shared" si="154"/>
        <v>3.4340659340659337E-2</v>
      </c>
      <c r="AF766">
        <f t="shared" si="155"/>
        <v>1</v>
      </c>
      <c r="AG766" s="60">
        <f t="shared" si="156"/>
        <v>1</v>
      </c>
      <c r="AH766" s="72">
        <f t="shared" si="157"/>
        <v>1</v>
      </c>
      <c r="AI766" s="73">
        <f t="shared" si="158"/>
        <v>1.7857142857142856E-2</v>
      </c>
      <c r="AJ766" s="73">
        <f t="shared" si="159"/>
        <v>1.7857142857142856E-2</v>
      </c>
      <c r="AK766" s="73">
        <f t="shared" si="160"/>
        <v>3.4340659340659337E-2</v>
      </c>
    </row>
    <row r="767" spans="1:37" ht="24.9" customHeight="1" x14ac:dyDescent="0.25">
      <c r="A767" s="270" t="s">
        <v>652</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121'!Q737</f>
        <v>2</v>
      </c>
      <c r="AE767" s="71">
        <f t="shared" si="154"/>
        <v>3.4340659340659337E-2</v>
      </c>
      <c r="AF767">
        <f t="shared" si="155"/>
        <v>1</v>
      </c>
      <c r="AG767" s="60">
        <f t="shared" si="156"/>
        <v>1</v>
      </c>
      <c r="AH767" s="72">
        <f t="shared" si="157"/>
        <v>1</v>
      </c>
      <c r="AI767" s="73">
        <f t="shared" si="158"/>
        <v>1.7857142857142856E-2</v>
      </c>
      <c r="AJ767" s="73">
        <f t="shared" si="159"/>
        <v>1.7857142857142856E-2</v>
      </c>
      <c r="AK767" s="73">
        <f t="shared" si="160"/>
        <v>3.4340659340659337E-2</v>
      </c>
    </row>
    <row r="768" spans="1:37" ht="24.9" customHeight="1" x14ac:dyDescent="0.25">
      <c r="A768" s="270" t="s">
        <v>653</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121'!Q738</f>
        <v>2</v>
      </c>
      <c r="AE768" s="71">
        <f t="shared" si="154"/>
        <v>3.4340659340659337E-2</v>
      </c>
      <c r="AF768">
        <f t="shared" si="155"/>
        <v>1</v>
      </c>
      <c r="AG768" s="60">
        <f t="shared" si="156"/>
        <v>1</v>
      </c>
      <c r="AH768" s="72">
        <f t="shared" si="157"/>
        <v>1</v>
      </c>
      <c r="AI768" s="73">
        <f t="shared" si="158"/>
        <v>1.7857142857142856E-2</v>
      </c>
      <c r="AJ768" s="73">
        <f t="shared" si="159"/>
        <v>1.7857142857142856E-2</v>
      </c>
      <c r="AK768" s="73">
        <f t="shared" si="160"/>
        <v>3.4340659340659337E-2</v>
      </c>
    </row>
    <row r="769" spans="1:37" ht="24.9" customHeight="1" x14ac:dyDescent="0.25">
      <c r="A769" s="270" t="s">
        <v>654</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121'!Q739</f>
        <v>2</v>
      </c>
      <c r="AE769" s="71">
        <f t="shared" si="154"/>
        <v>3.4340659340659337E-2</v>
      </c>
      <c r="AF769">
        <f t="shared" si="155"/>
        <v>1</v>
      </c>
      <c r="AG769" s="60">
        <f t="shared" si="156"/>
        <v>1</v>
      </c>
      <c r="AH769" s="72">
        <f t="shared" si="157"/>
        <v>1</v>
      </c>
      <c r="AI769" s="73">
        <f t="shared" si="158"/>
        <v>1.7857142857142856E-2</v>
      </c>
      <c r="AJ769" s="73">
        <f t="shared" si="159"/>
        <v>1.7857142857142856E-2</v>
      </c>
      <c r="AK769" s="73">
        <f t="shared" si="160"/>
        <v>3.4340659340659337E-2</v>
      </c>
    </row>
    <row r="770" spans="1:37" ht="24.9" customHeight="1" x14ac:dyDescent="0.25">
      <c r="A770" s="270" t="s">
        <v>655</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121'!Q740</f>
        <v>2</v>
      </c>
      <c r="AE770" s="71">
        <f t="shared" si="154"/>
        <v>3.4340659340659337E-2</v>
      </c>
      <c r="AF770">
        <f t="shared" si="155"/>
        <v>1</v>
      </c>
      <c r="AG770" s="60">
        <f t="shared" si="156"/>
        <v>1</v>
      </c>
      <c r="AH770" s="72">
        <f t="shared" si="157"/>
        <v>1</v>
      </c>
      <c r="AI770" s="73">
        <f t="shared" si="158"/>
        <v>1.7857142857142856E-2</v>
      </c>
      <c r="AJ770" s="73">
        <f t="shared" si="159"/>
        <v>1.7857142857142856E-2</v>
      </c>
      <c r="AK770" s="73">
        <f t="shared" si="160"/>
        <v>3.4340659340659337E-2</v>
      </c>
    </row>
    <row r="771" spans="1:37" ht="24.9" customHeight="1" x14ac:dyDescent="0.25">
      <c r="A771" s="270" t="s">
        <v>656</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121'!Q741</f>
        <v>2</v>
      </c>
      <c r="AE771" s="71">
        <f t="shared" si="154"/>
        <v>3.4340659340659337E-2</v>
      </c>
      <c r="AF771">
        <f t="shared" si="155"/>
        <v>1</v>
      </c>
      <c r="AG771" s="60">
        <f t="shared" si="156"/>
        <v>1</v>
      </c>
      <c r="AH771" s="72">
        <f t="shared" si="157"/>
        <v>1</v>
      </c>
      <c r="AI771" s="73">
        <f t="shared" si="158"/>
        <v>1.7857142857142856E-2</v>
      </c>
      <c r="AJ771" s="73">
        <f t="shared" si="159"/>
        <v>1.7857142857142856E-2</v>
      </c>
      <c r="AK771" s="73">
        <f t="shared" si="160"/>
        <v>3.4340659340659337E-2</v>
      </c>
    </row>
    <row r="772" spans="1:37" ht="24.9" customHeight="1" x14ac:dyDescent="0.25">
      <c r="A772" s="270" t="s">
        <v>657</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121'!Q742</f>
        <v>2</v>
      </c>
      <c r="AE772" s="71">
        <f t="shared" si="154"/>
        <v>3.4340659340659337E-2</v>
      </c>
      <c r="AF772">
        <f t="shared" si="155"/>
        <v>1</v>
      </c>
      <c r="AG772" s="60">
        <f t="shared" si="156"/>
        <v>1</v>
      </c>
      <c r="AH772" s="72">
        <f t="shared" si="157"/>
        <v>1</v>
      </c>
      <c r="AI772" s="73">
        <f t="shared" si="158"/>
        <v>1.7857142857142856E-2</v>
      </c>
      <c r="AJ772" s="73">
        <f t="shared" si="159"/>
        <v>1.7857142857142856E-2</v>
      </c>
      <c r="AK772" s="73">
        <f t="shared" si="160"/>
        <v>3.4340659340659337E-2</v>
      </c>
    </row>
    <row r="773" spans="1:37" ht="24.9" customHeight="1" x14ac:dyDescent="0.25">
      <c r="A773" s="270" t="s">
        <v>658</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121'!Q743</f>
        <v>2</v>
      </c>
      <c r="AE773" s="71">
        <f t="shared" si="154"/>
        <v>3.4340659340659337E-2</v>
      </c>
      <c r="AF773">
        <f t="shared" si="155"/>
        <v>1</v>
      </c>
      <c r="AG773" s="60">
        <f t="shared" si="156"/>
        <v>1</v>
      </c>
      <c r="AH773" s="72">
        <f t="shared" si="157"/>
        <v>1</v>
      </c>
      <c r="AI773" s="73">
        <f t="shared" si="158"/>
        <v>1.7857142857142856E-2</v>
      </c>
      <c r="AJ773" s="73">
        <f t="shared" si="159"/>
        <v>1.7857142857142856E-2</v>
      </c>
      <c r="AK773" s="73">
        <f t="shared" si="160"/>
        <v>3.4340659340659337E-2</v>
      </c>
    </row>
    <row r="774" spans="1:37" ht="24.9" customHeight="1" x14ac:dyDescent="0.25">
      <c r="A774" s="270" t="s">
        <v>659</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121'!Q744</f>
        <v>2</v>
      </c>
      <c r="AE774" s="71">
        <f t="shared" si="154"/>
        <v>3.4340659340659337E-2</v>
      </c>
      <c r="AF774">
        <f t="shared" si="155"/>
        <v>1</v>
      </c>
      <c r="AG774" s="60">
        <f t="shared" si="156"/>
        <v>1</v>
      </c>
      <c r="AH774" s="72">
        <f t="shared" si="157"/>
        <v>1</v>
      </c>
      <c r="AI774" s="73">
        <f t="shared" si="158"/>
        <v>1.7857142857142856E-2</v>
      </c>
      <c r="AJ774" s="73">
        <f t="shared" si="159"/>
        <v>1.7857142857142856E-2</v>
      </c>
      <c r="AK774" s="73">
        <f t="shared" si="160"/>
        <v>3.4340659340659337E-2</v>
      </c>
    </row>
    <row r="775" spans="1:37" ht="24.9" customHeight="1" x14ac:dyDescent="0.25">
      <c r="A775" s="270" t="s">
        <v>660</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121'!Q745</f>
        <v>2</v>
      </c>
      <c r="AE775" s="71">
        <f t="shared" si="154"/>
        <v>3.4340659340659337E-2</v>
      </c>
      <c r="AF775">
        <f t="shared" si="155"/>
        <v>1</v>
      </c>
      <c r="AG775" s="60">
        <f t="shared" si="156"/>
        <v>1</v>
      </c>
      <c r="AH775" s="72">
        <f t="shared" si="157"/>
        <v>1</v>
      </c>
      <c r="AI775" s="73">
        <f t="shared" si="158"/>
        <v>1.7857142857142856E-2</v>
      </c>
      <c r="AJ775" s="73">
        <f t="shared" si="159"/>
        <v>1.7857142857142856E-2</v>
      </c>
      <c r="AK775" s="73">
        <f t="shared" si="160"/>
        <v>3.4340659340659337E-2</v>
      </c>
    </row>
    <row r="776" spans="1:37" ht="24.9" customHeight="1" x14ac:dyDescent="0.25">
      <c r="A776" s="270" t="s">
        <v>661</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121'!Q746</f>
        <v>2</v>
      </c>
      <c r="AE776" s="71">
        <f t="shared" si="154"/>
        <v>3.4340659340659337E-2</v>
      </c>
      <c r="AF776">
        <f t="shared" si="155"/>
        <v>1</v>
      </c>
      <c r="AG776" s="60">
        <f t="shared" si="156"/>
        <v>1</v>
      </c>
      <c r="AH776" s="72">
        <f t="shared" si="157"/>
        <v>1</v>
      </c>
      <c r="AI776" s="73">
        <f t="shared" si="158"/>
        <v>1.7857142857142856E-2</v>
      </c>
      <c r="AJ776" s="73">
        <f t="shared" si="159"/>
        <v>1.7857142857142856E-2</v>
      </c>
      <c r="AK776" s="73">
        <f t="shared" si="160"/>
        <v>3.4340659340659337E-2</v>
      </c>
    </row>
    <row r="777" spans="1:37" ht="24.9" customHeight="1" x14ac:dyDescent="0.25">
      <c r="A777" s="270" t="s">
        <v>662</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121'!Q747</f>
        <v>2</v>
      </c>
      <c r="AE777" s="71">
        <f t="shared" si="154"/>
        <v>3.4340659340659337E-2</v>
      </c>
      <c r="AF777">
        <f t="shared" si="155"/>
        <v>1</v>
      </c>
      <c r="AG777" s="60">
        <f t="shared" si="156"/>
        <v>1</v>
      </c>
      <c r="AH777" s="72">
        <f t="shared" si="157"/>
        <v>1</v>
      </c>
      <c r="AI777" s="73">
        <f t="shared" si="158"/>
        <v>1.7857142857142856E-2</v>
      </c>
      <c r="AJ777" s="73">
        <f t="shared" si="159"/>
        <v>1.7857142857142856E-2</v>
      </c>
      <c r="AK777" s="73">
        <f t="shared" si="160"/>
        <v>3.4340659340659337E-2</v>
      </c>
    </row>
    <row r="778" spans="1:37" ht="24.9" customHeight="1" x14ac:dyDescent="0.25">
      <c r="A778" s="270" t="s">
        <v>663</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121'!Q748</f>
        <v>2</v>
      </c>
      <c r="AE778" s="71">
        <f t="shared" si="154"/>
        <v>3.4340659340659337E-2</v>
      </c>
      <c r="AF778">
        <f t="shared" si="155"/>
        <v>1</v>
      </c>
      <c r="AG778" s="60">
        <f t="shared" si="156"/>
        <v>1</v>
      </c>
      <c r="AH778" s="72">
        <f t="shared" si="157"/>
        <v>1</v>
      </c>
      <c r="AI778" s="73">
        <f t="shared" si="158"/>
        <v>1.7857142857142856E-2</v>
      </c>
      <c r="AJ778" s="73">
        <f t="shared" si="159"/>
        <v>1.7857142857142856E-2</v>
      </c>
      <c r="AK778" s="73">
        <f t="shared" si="160"/>
        <v>3.4340659340659337E-2</v>
      </c>
    </row>
    <row r="779" spans="1:37" ht="24.9" customHeight="1" x14ac:dyDescent="0.25">
      <c r="A779" s="270" t="s">
        <v>664</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121'!Q749</f>
        <v>2</v>
      </c>
      <c r="AE779" s="71">
        <f t="shared" si="154"/>
        <v>3.4340659340659337E-2</v>
      </c>
      <c r="AF779">
        <f t="shared" si="155"/>
        <v>1</v>
      </c>
      <c r="AG779" s="60">
        <f t="shared" si="156"/>
        <v>1</v>
      </c>
      <c r="AH779" s="72">
        <f t="shared" si="157"/>
        <v>1</v>
      </c>
      <c r="AI779" s="73">
        <f t="shared" si="158"/>
        <v>1.7857142857142856E-2</v>
      </c>
      <c r="AJ779" s="73">
        <f t="shared" si="159"/>
        <v>1.7857142857142856E-2</v>
      </c>
      <c r="AK779" s="73">
        <f t="shared" si="160"/>
        <v>3.4340659340659337E-2</v>
      </c>
    </row>
    <row r="780" spans="1:37" ht="24.9" customHeight="1" x14ac:dyDescent="0.25">
      <c r="A780" s="270" t="s">
        <v>665</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121'!Q750</f>
        <v>2</v>
      </c>
      <c r="AE780" s="71">
        <f t="shared" si="154"/>
        <v>3.4340659340659337E-2</v>
      </c>
      <c r="AF780">
        <f t="shared" si="155"/>
        <v>1</v>
      </c>
      <c r="AG780" s="60">
        <f t="shared" si="156"/>
        <v>1</v>
      </c>
      <c r="AH780" s="72">
        <f t="shared" si="157"/>
        <v>1</v>
      </c>
      <c r="AI780" s="73">
        <f t="shared" si="158"/>
        <v>1.7857142857142856E-2</v>
      </c>
      <c r="AJ780" s="73">
        <f t="shared" si="159"/>
        <v>1.7857142857142856E-2</v>
      </c>
      <c r="AK780" s="73">
        <f t="shared" si="160"/>
        <v>3.4340659340659337E-2</v>
      </c>
    </row>
    <row r="781" spans="1:37" ht="24.9" customHeight="1" x14ac:dyDescent="0.25">
      <c r="A781" s="270" t="s">
        <v>666</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121'!Q751</f>
        <v>2</v>
      </c>
      <c r="AE781" s="71">
        <f t="shared" si="154"/>
        <v>3.4340659340659337E-2</v>
      </c>
      <c r="AF781">
        <f t="shared" si="155"/>
        <v>1</v>
      </c>
      <c r="AG781" s="60">
        <f t="shared" si="156"/>
        <v>1</v>
      </c>
      <c r="AH781" s="72">
        <f t="shared" si="157"/>
        <v>1</v>
      </c>
      <c r="AI781" s="73">
        <f t="shared" si="158"/>
        <v>1.7857142857142856E-2</v>
      </c>
      <c r="AJ781" s="73">
        <f t="shared" si="159"/>
        <v>1.7857142857142856E-2</v>
      </c>
      <c r="AK781" s="73">
        <f t="shared" si="160"/>
        <v>3.4340659340659337E-2</v>
      </c>
    </row>
    <row r="782" spans="1:37" ht="24.9" customHeight="1" x14ac:dyDescent="0.25">
      <c r="A782" s="270" t="s">
        <v>667</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121'!Q752</f>
        <v>2</v>
      </c>
      <c r="AE782" s="71">
        <f t="shared" si="154"/>
        <v>3.4340659340659337E-2</v>
      </c>
      <c r="AF782">
        <f t="shared" si="155"/>
        <v>1</v>
      </c>
      <c r="AG782" s="60">
        <f t="shared" si="156"/>
        <v>1</v>
      </c>
      <c r="AH782" s="72">
        <f t="shared" si="157"/>
        <v>1</v>
      </c>
      <c r="AI782" s="73">
        <f t="shared" si="158"/>
        <v>1.7857142857142856E-2</v>
      </c>
      <c r="AJ782" s="73">
        <f t="shared" si="159"/>
        <v>1.7857142857142856E-2</v>
      </c>
      <c r="AK782" s="73">
        <f t="shared" si="160"/>
        <v>3.4340659340659337E-2</v>
      </c>
    </row>
    <row r="783" spans="1:37" ht="24.9" customHeight="1" x14ac:dyDescent="0.25">
      <c r="A783" s="270" t="s">
        <v>668</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121'!Q753</f>
        <v>2</v>
      </c>
      <c r="AE783" s="71">
        <f t="shared" si="154"/>
        <v>3.4340659340659337E-2</v>
      </c>
      <c r="AF783">
        <f t="shared" si="155"/>
        <v>1</v>
      </c>
      <c r="AG783" s="60">
        <f t="shared" si="156"/>
        <v>1</v>
      </c>
      <c r="AH783" s="72">
        <f t="shared" si="157"/>
        <v>1</v>
      </c>
      <c r="AI783" s="73">
        <f t="shared" si="158"/>
        <v>1.7857142857142856E-2</v>
      </c>
      <c r="AJ783" s="73">
        <f t="shared" si="159"/>
        <v>1.7857142857142856E-2</v>
      </c>
      <c r="AK783" s="73">
        <f t="shared" si="160"/>
        <v>3.4340659340659337E-2</v>
      </c>
    </row>
    <row r="784" spans="1:37" ht="24.9" customHeight="1" x14ac:dyDescent="0.25">
      <c r="A784" s="270" t="s">
        <v>669</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121'!Q754</f>
        <v>2</v>
      </c>
      <c r="AE784" s="71">
        <f t="shared" si="154"/>
        <v>3.4340659340659337E-2</v>
      </c>
      <c r="AF784">
        <f t="shared" si="155"/>
        <v>1</v>
      </c>
      <c r="AG784" s="60">
        <f t="shared" si="156"/>
        <v>1</v>
      </c>
      <c r="AH784" s="72">
        <f t="shared" si="157"/>
        <v>1</v>
      </c>
      <c r="AI784" s="73">
        <f t="shared" si="158"/>
        <v>1.7857142857142856E-2</v>
      </c>
      <c r="AJ784" s="73">
        <f t="shared" si="159"/>
        <v>1.7857142857142856E-2</v>
      </c>
      <c r="AK784" s="73">
        <f t="shared" si="160"/>
        <v>3.4340659340659337E-2</v>
      </c>
    </row>
    <row r="785" spans="1:37" ht="24.9" customHeight="1" x14ac:dyDescent="0.25">
      <c r="A785" s="270" t="s">
        <v>670</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121'!Q755</f>
        <v>2</v>
      </c>
      <c r="AE785" s="71">
        <f t="shared" ref="AE785:AE808" si="161">IF(AG785=1,AK785,AG785)</f>
        <v>3.4340659340659337E-2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3.4340659340659337E-2</v>
      </c>
    </row>
    <row r="786" spans="1:37" ht="24.9" customHeight="1" x14ac:dyDescent="0.25">
      <c r="A786" s="270" t="s">
        <v>671</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121'!Q756</f>
        <v>2</v>
      </c>
      <c r="AE786" s="71">
        <f t="shared" si="161"/>
        <v>3.4340659340659337E-2</v>
      </c>
      <c r="AF786">
        <f t="shared" si="162"/>
        <v>1</v>
      </c>
      <c r="AG786" s="60">
        <f t="shared" si="163"/>
        <v>1</v>
      </c>
      <c r="AH786" s="72">
        <f t="shared" si="164"/>
        <v>1</v>
      </c>
      <c r="AI786" s="73">
        <f t="shared" si="165"/>
        <v>1.7857142857142856E-2</v>
      </c>
      <c r="AJ786" s="73">
        <f t="shared" si="166"/>
        <v>1.7857142857142856E-2</v>
      </c>
      <c r="AK786" s="73">
        <f t="shared" si="167"/>
        <v>3.4340659340659337E-2</v>
      </c>
    </row>
    <row r="787" spans="1:37" ht="24.9" customHeight="1" x14ac:dyDescent="0.25">
      <c r="A787" s="270" t="s">
        <v>672</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121'!Q757</f>
        <v>2</v>
      </c>
      <c r="AE787" s="71">
        <f t="shared" si="161"/>
        <v>3.4340659340659337E-2</v>
      </c>
      <c r="AF787">
        <f t="shared" si="162"/>
        <v>1</v>
      </c>
      <c r="AG787" s="60">
        <f t="shared" si="163"/>
        <v>1</v>
      </c>
      <c r="AH787" s="72">
        <f t="shared" si="164"/>
        <v>1</v>
      </c>
      <c r="AI787" s="73">
        <f t="shared" si="165"/>
        <v>1.7857142857142856E-2</v>
      </c>
      <c r="AJ787" s="73">
        <f t="shared" si="166"/>
        <v>1.7857142857142856E-2</v>
      </c>
      <c r="AK787" s="73">
        <f t="shared" si="167"/>
        <v>3.4340659340659337E-2</v>
      </c>
    </row>
    <row r="788" spans="1:37" ht="24.9" customHeight="1" x14ac:dyDescent="0.25">
      <c r="A788" s="270" t="s">
        <v>673</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121'!Q758</f>
        <v>2</v>
      </c>
      <c r="AE788" s="71">
        <f t="shared" si="161"/>
        <v>3.4340659340659337E-2</v>
      </c>
      <c r="AF788">
        <f t="shared" si="162"/>
        <v>1</v>
      </c>
      <c r="AG788" s="60">
        <f t="shared" si="163"/>
        <v>1</v>
      </c>
      <c r="AH788" s="72">
        <f t="shared" si="164"/>
        <v>1</v>
      </c>
      <c r="AI788" s="73">
        <f t="shared" si="165"/>
        <v>1.7857142857142856E-2</v>
      </c>
      <c r="AJ788" s="73">
        <f t="shared" si="166"/>
        <v>1.7857142857142856E-2</v>
      </c>
      <c r="AK788" s="73">
        <f t="shared" si="167"/>
        <v>3.4340659340659337E-2</v>
      </c>
    </row>
    <row r="789" spans="1:37" ht="24.9" customHeight="1" x14ac:dyDescent="0.25">
      <c r="A789" s="270" t="s">
        <v>674</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121'!Q759</f>
        <v>2</v>
      </c>
      <c r="AE789" s="71">
        <f t="shared" si="161"/>
        <v>3.4340659340659337E-2</v>
      </c>
      <c r="AF789">
        <f t="shared" si="162"/>
        <v>1</v>
      </c>
      <c r="AG789" s="60">
        <f t="shared" si="163"/>
        <v>1</v>
      </c>
      <c r="AH789" s="72">
        <f t="shared" si="164"/>
        <v>1</v>
      </c>
      <c r="AI789" s="73">
        <f t="shared" si="165"/>
        <v>1.7857142857142856E-2</v>
      </c>
      <c r="AJ789" s="73">
        <f t="shared" si="166"/>
        <v>1.7857142857142856E-2</v>
      </c>
      <c r="AK789" s="73">
        <f t="shared" si="167"/>
        <v>3.4340659340659337E-2</v>
      </c>
    </row>
    <row r="790" spans="1:37" ht="24.9" customHeight="1" x14ac:dyDescent="0.25">
      <c r="A790" s="270" t="s">
        <v>675</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121'!Q760</f>
        <v>2</v>
      </c>
      <c r="AE790" s="71">
        <f t="shared" si="161"/>
        <v>3.4340659340659337E-2</v>
      </c>
      <c r="AF790">
        <f t="shared" si="162"/>
        <v>1</v>
      </c>
      <c r="AG790" s="60">
        <f t="shared" si="163"/>
        <v>1</v>
      </c>
      <c r="AH790" s="72">
        <f t="shared" si="164"/>
        <v>1</v>
      </c>
      <c r="AI790" s="73">
        <f t="shared" si="165"/>
        <v>1.7857142857142856E-2</v>
      </c>
      <c r="AJ790" s="73">
        <f t="shared" si="166"/>
        <v>1.7857142857142856E-2</v>
      </c>
      <c r="AK790" s="73">
        <f t="shared" si="167"/>
        <v>3.4340659340659337E-2</v>
      </c>
    </row>
    <row r="791" spans="1:37" ht="24.9" customHeight="1" x14ac:dyDescent="0.25">
      <c r="A791" s="270" t="s">
        <v>676</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121'!Q761</f>
        <v>2</v>
      </c>
      <c r="AE791" s="71">
        <f t="shared" si="161"/>
        <v>3.4340659340659337E-2</v>
      </c>
      <c r="AF791">
        <f t="shared" si="162"/>
        <v>1</v>
      </c>
      <c r="AG791" s="60">
        <f t="shared" si="163"/>
        <v>1</v>
      </c>
      <c r="AH791" s="72">
        <f t="shared" si="164"/>
        <v>1</v>
      </c>
      <c r="AI791" s="73">
        <f t="shared" si="165"/>
        <v>1.7857142857142856E-2</v>
      </c>
      <c r="AJ791" s="73">
        <f t="shared" si="166"/>
        <v>1.7857142857142856E-2</v>
      </c>
      <c r="AK791" s="73">
        <f t="shared" si="167"/>
        <v>3.4340659340659337E-2</v>
      </c>
    </row>
    <row r="792" spans="1:37" ht="24.9" customHeight="1" x14ac:dyDescent="0.25">
      <c r="A792" s="270" t="s">
        <v>677</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121'!Q762</f>
        <v>2</v>
      </c>
      <c r="AE792" s="71">
        <f t="shared" si="161"/>
        <v>3.4340659340659337E-2</v>
      </c>
      <c r="AF792">
        <f t="shared" si="162"/>
        <v>1</v>
      </c>
      <c r="AG792" s="60">
        <f t="shared" si="163"/>
        <v>1</v>
      </c>
      <c r="AH792" s="72">
        <f t="shared" si="164"/>
        <v>1</v>
      </c>
      <c r="AI792" s="73">
        <f t="shared" si="165"/>
        <v>1.7857142857142856E-2</v>
      </c>
      <c r="AJ792" s="73">
        <f t="shared" si="166"/>
        <v>1.7857142857142856E-2</v>
      </c>
      <c r="AK792" s="73">
        <f t="shared" si="167"/>
        <v>3.4340659340659337E-2</v>
      </c>
    </row>
    <row r="793" spans="1:37" ht="24.9" customHeight="1" x14ac:dyDescent="0.25">
      <c r="A793" s="270" t="s">
        <v>678</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121'!Q763</f>
        <v>2</v>
      </c>
      <c r="AE793" s="71">
        <f t="shared" si="161"/>
        <v>3.4340659340659337E-2</v>
      </c>
      <c r="AF793">
        <f t="shared" si="162"/>
        <v>1</v>
      </c>
      <c r="AG793" s="60">
        <f t="shared" si="163"/>
        <v>1</v>
      </c>
      <c r="AH793" s="72">
        <f t="shared" si="164"/>
        <v>1</v>
      </c>
      <c r="AI793" s="73">
        <f t="shared" si="165"/>
        <v>1.7857142857142856E-2</v>
      </c>
      <c r="AJ793" s="73">
        <f t="shared" si="166"/>
        <v>1.7857142857142856E-2</v>
      </c>
      <c r="AK793" s="73">
        <f t="shared" si="167"/>
        <v>3.4340659340659337E-2</v>
      </c>
    </row>
    <row r="794" spans="1:37" ht="24.9" customHeight="1" x14ac:dyDescent="0.25">
      <c r="A794" s="270" t="s">
        <v>679</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121'!Q764</f>
        <v>2</v>
      </c>
      <c r="AE794" s="71">
        <f t="shared" si="161"/>
        <v>3.4340659340659337E-2</v>
      </c>
      <c r="AF794">
        <f t="shared" si="162"/>
        <v>1</v>
      </c>
      <c r="AG794" s="60">
        <f t="shared" si="163"/>
        <v>1</v>
      </c>
      <c r="AH794" s="72">
        <f t="shared" si="164"/>
        <v>1</v>
      </c>
      <c r="AI794" s="73">
        <f t="shared" si="165"/>
        <v>1.7857142857142856E-2</v>
      </c>
      <c r="AJ794" s="73">
        <f t="shared" si="166"/>
        <v>1.7857142857142856E-2</v>
      </c>
      <c r="AK794" s="73">
        <f t="shared" si="167"/>
        <v>3.4340659340659337E-2</v>
      </c>
    </row>
    <row r="795" spans="1:37" ht="24.9" customHeight="1" x14ac:dyDescent="0.25">
      <c r="A795" s="270" t="s">
        <v>680</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121'!Q765</f>
        <v>2</v>
      </c>
      <c r="AE795" s="71">
        <f t="shared" si="161"/>
        <v>3.4340659340659337E-2</v>
      </c>
      <c r="AF795">
        <f t="shared" si="162"/>
        <v>1</v>
      </c>
      <c r="AG795" s="60">
        <f t="shared" si="163"/>
        <v>1</v>
      </c>
      <c r="AH795" s="72">
        <f t="shared" si="164"/>
        <v>1</v>
      </c>
      <c r="AI795" s="73">
        <f t="shared" si="165"/>
        <v>1.7857142857142856E-2</v>
      </c>
      <c r="AJ795" s="73">
        <f t="shared" si="166"/>
        <v>1.7857142857142856E-2</v>
      </c>
      <c r="AK795" s="73">
        <f t="shared" si="167"/>
        <v>3.4340659340659337E-2</v>
      </c>
    </row>
    <row r="796" spans="1:37" ht="24.9" customHeight="1" x14ac:dyDescent="0.25">
      <c r="A796" s="270" t="s">
        <v>681</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121'!Q766</f>
        <v>2</v>
      </c>
      <c r="AE796" s="71">
        <f t="shared" si="161"/>
        <v>3.4340659340659337E-2</v>
      </c>
      <c r="AF796">
        <f t="shared" si="162"/>
        <v>1</v>
      </c>
      <c r="AG796" s="60">
        <f t="shared" si="163"/>
        <v>1</v>
      </c>
      <c r="AH796" s="72">
        <f t="shared" si="164"/>
        <v>1</v>
      </c>
      <c r="AI796" s="73">
        <f t="shared" si="165"/>
        <v>1.7857142857142856E-2</v>
      </c>
      <c r="AJ796" s="73">
        <f t="shared" si="166"/>
        <v>1.7857142857142856E-2</v>
      </c>
      <c r="AK796" s="73">
        <f t="shared" si="167"/>
        <v>3.4340659340659337E-2</v>
      </c>
    </row>
    <row r="797" spans="1:37" ht="24.9" customHeight="1" x14ac:dyDescent="0.25">
      <c r="A797" s="270" t="s">
        <v>682</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121'!Q767</f>
        <v>2</v>
      </c>
      <c r="AE797" s="71">
        <f t="shared" si="161"/>
        <v>3.4340659340659337E-2</v>
      </c>
      <c r="AF797">
        <f t="shared" si="162"/>
        <v>1</v>
      </c>
      <c r="AG797" s="60">
        <f t="shared" si="163"/>
        <v>1</v>
      </c>
      <c r="AH797" s="72">
        <f t="shared" si="164"/>
        <v>1</v>
      </c>
      <c r="AI797" s="73">
        <f t="shared" si="165"/>
        <v>1.7857142857142856E-2</v>
      </c>
      <c r="AJ797" s="73">
        <f t="shared" si="166"/>
        <v>1.7857142857142856E-2</v>
      </c>
      <c r="AK797" s="73">
        <f t="shared" si="167"/>
        <v>3.4340659340659337E-2</v>
      </c>
    </row>
    <row r="798" spans="1:37" ht="24.9" customHeight="1" x14ac:dyDescent="0.25">
      <c r="A798" s="270" t="s">
        <v>683</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121'!Q768</f>
        <v>2</v>
      </c>
      <c r="AE798" s="71">
        <f t="shared" si="161"/>
        <v>3.4340659340659337E-2</v>
      </c>
      <c r="AF798">
        <f t="shared" si="162"/>
        <v>1</v>
      </c>
      <c r="AG798" s="60">
        <f t="shared" si="163"/>
        <v>1</v>
      </c>
      <c r="AH798" s="72">
        <f t="shared" si="164"/>
        <v>1</v>
      </c>
      <c r="AI798" s="73">
        <f t="shared" si="165"/>
        <v>1.7857142857142856E-2</v>
      </c>
      <c r="AJ798" s="73">
        <f t="shared" si="166"/>
        <v>1.7857142857142856E-2</v>
      </c>
      <c r="AK798" s="73">
        <f t="shared" si="167"/>
        <v>3.4340659340659337E-2</v>
      </c>
    </row>
    <row r="799" spans="1:37" ht="24.9" customHeight="1" x14ac:dyDescent="0.25">
      <c r="A799" s="270" t="s">
        <v>684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121'!Q769</f>
        <v>2</v>
      </c>
      <c r="AE799" s="71">
        <f t="shared" si="161"/>
        <v>3.4340659340659337E-2</v>
      </c>
      <c r="AF799">
        <f t="shared" si="162"/>
        <v>1</v>
      </c>
      <c r="AG799" s="60">
        <f t="shared" si="163"/>
        <v>1</v>
      </c>
      <c r="AH799" s="72">
        <f t="shared" si="164"/>
        <v>1</v>
      </c>
      <c r="AI799" s="73">
        <f t="shared" si="165"/>
        <v>1.7857142857142856E-2</v>
      </c>
      <c r="AJ799" s="73">
        <f t="shared" si="166"/>
        <v>1.7857142857142856E-2</v>
      </c>
      <c r="AK799" s="73">
        <f t="shared" si="167"/>
        <v>3.4340659340659337E-2</v>
      </c>
    </row>
    <row r="800" spans="1:37" ht="24.9" customHeight="1" x14ac:dyDescent="0.25">
      <c r="A800" s="270" t="s">
        <v>685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121'!Q770</f>
        <v>2</v>
      </c>
      <c r="AE800" s="71">
        <f t="shared" si="161"/>
        <v>3.4340659340659337E-2</v>
      </c>
      <c r="AF800">
        <f t="shared" si="162"/>
        <v>1</v>
      </c>
      <c r="AG800" s="60">
        <f t="shared" si="163"/>
        <v>1</v>
      </c>
      <c r="AH800" s="72">
        <f t="shared" si="164"/>
        <v>1</v>
      </c>
      <c r="AI800" s="73">
        <f t="shared" si="165"/>
        <v>1.7857142857142856E-2</v>
      </c>
      <c r="AJ800" s="73">
        <f t="shared" si="166"/>
        <v>1.7857142857142856E-2</v>
      </c>
      <c r="AK800" s="73">
        <f t="shared" si="167"/>
        <v>3.4340659340659337E-2</v>
      </c>
    </row>
    <row r="801" spans="1:37" ht="24.9" customHeight="1" x14ac:dyDescent="0.25">
      <c r="A801" s="270" t="s">
        <v>686</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121'!Q771</f>
        <v>2</v>
      </c>
      <c r="AE801" s="71">
        <f t="shared" si="161"/>
        <v>3.4340659340659337E-2</v>
      </c>
      <c r="AF801">
        <f t="shared" si="162"/>
        <v>1</v>
      </c>
      <c r="AG801" s="60">
        <f t="shared" si="163"/>
        <v>1</v>
      </c>
      <c r="AH801" s="72">
        <f t="shared" si="164"/>
        <v>1</v>
      </c>
      <c r="AI801" s="73">
        <f t="shared" si="165"/>
        <v>1.7857142857142856E-2</v>
      </c>
      <c r="AJ801" s="73">
        <f t="shared" si="166"/>
        <v>1.7857142857142856E-2</v>
      </c>
      <c r="AK801" s="73">
        <f t="shared" si="167"/>
        <v>3.4340659340659337E-2</v>
      </c>
    </row>
    <row r="802" spans="1:37" ht="24.9" customHeight="1" x14ac:dyDescent="0.25">
      <c r="A802" s="270" t="s">
        <v>687</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121'!Q772</f>
        <v>2</v>
      </c>
      <c r="AE802" s="71">
        <f t="shared" si="161"/>
        <v>3.4340659340659337E-2</v>
      </c>
      <c r="AF802">
        <f t="shared" si="162"/>
        <v>1</v>
      </c>
      <c r="AG802" s="60">
        <f t="shared" si="163"/>
        <v>1</v>
      </c>
      <c r="AH802" s="72">
        <f t="shared" si="164"/>
        <v>1</v>
      </c>
      <c r="AI802" s="73">
        <f t="shared" si="165"/>
        <v>1.7857142857142856E-2</v>
      </c>
      <c r="AJ802" s="73">
        <f t="shared" si="166"/>
        <v>1.7857142857142856E-2</v>
      </c>
      <c r="AK802" s="73">
        <f t="shared" si="167"/>
        <v>3.4340659340659337E-2</v>
      </c>
    </row>
    <row r="803" spans="1:37" ht="24.9" customHeight="1" x14ac:dyDescent="0.25">
      <c r="A803" s="270" t="s">
        <v>688</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121'!Q773</f>
        <v>2</v>
      </c>
      <c r="AE803" s="71">
        <f t="shared" si="161"/>
        <v>3.4340659340659337E-2</v>
      </c>
      <c r="AF803">
        <f t="shared" si="162"/>
        <v>1</v>
      </c>
      <c r="AG803" s="60">
        <f t="shared" si="163"/>
        <v>1</v>
      </c>
      <c r="AH803" s="72">
        <f t="shared" si="164"/>
        <v>1</v>
      </c>
      <c r="AI803" s="73">
        <f t="shared" si="165"/>
        <v>1.7857142857142856E-2</v>
      </c>
      <c r="AJ803" s="73">
        <f t="shared" si="166"/>
        <v>1.7857142857142856E-2</v>
      </c>
      <c r="AK803" s="73">
        <f t="shared" si="167"/>
        <v>3.4340659340659337E-2</v>
      </c>
    </row>
    <row r="804" spans="1:37" ht="24.9" customHeight="1" x14ac:dyDescent="0.25">
      <c r="A804" s="270" t="s">
        <v>689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121'!Q774</f>
        <v>2</v>
      </c>
      <c r="AE804" s="71">
        <f t="shared" si="161"/>
        <v>3.4340659340659337E-2</v>
      </c>
      <c r="AF804">
        <f t="shared" si="162"/>
        <v>1</v>
      </c>
      <c r="AG804" s="60">
        <f t="shared" si="163"/>
        <v>1</v>
      </c>
      <c r="AH804" s="72">
        <f t="shared" si="164"/>
        <v>1</v>
      </c>
      <c r="AI804" s="73">
        <f t="shared" si="165"/>
        <v>1.7857142857142856E-2</v>
      </c>
      <c r="AJ804" s="73">
        <f t="shared" si="166"/>
        <v>1.7857142857142856E-2</v>
      </c>
      <c r="AK804" s="73">
        <f t="shared" si="167"/>
        <v>3.4340659340659337E-2</v>
      </c>
    </row>
    <row r="805" spans="1:37" ht="24.9" customHeight="1" x14ac:dyDescent="0.25">
      <c r="A805" s="270" t="s">
        <v>690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121'!Q775</f>
        <v>2</v>
      </c>
      <c r="AE805" s="71">
        <f t="shared" si="161"/>
        <v>3.4340659340659337E-2</v>
      </c>
      <c r="AF805">
        <f t="shared" si="162"/>
        <v>1</v>
      </c>
      <c r="AG805" s="60">
        <f t="shared" si="163"/>
        <v>1</v>
      </c>
      <c r="AH805" s="72">
        <f t="shared" si="164"/>
        <v>1</v>
      </c>
      <c r="AI805" s="73">
        <f t="shared" si="165"/>
        <v>1.7857142857142856E-2</v>
      </c>
      <c r="AJ805" s="73">
        <f t="shared" si="166"/>
        <v>1.7857142857142856E-2</v>
      </c>
      <c r="AK805" s="73">
        <f t="shared" si="167"/>
        <v>3.4340659340659337E-2</v>
      </c>
    </row>
    <row r="806" spans="1:37" ht="24.9" customHeight="1" x14ac:dyDescent="0.25">
      <c r="A806" s="270" t="s">
        <v>691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121'!Q776</f>
        <v>2</v>
      </c>
      <c r="AE806" s="71">
        <f t="shared" si="161"/>
        <v>3.4340659340659337E-2</v>
      </c>
      <c r="AF806">
        <f t="shared" si="162"/>
        <v>1</v>
      </c>
      <c r="AG806" s="60">
        <f t="shared" si="163"/>
        <v>1</v>
      </c>
      <c r="AH806" s="72">
        <f t="shared" si="164"/>
        <v>1</v>
      </c>
      <c r="AI806" s="73">
        <f t="shared" si="165"/>
        <v>1.7857142857142856E-2</v>
      </c>
      <c r="AJ806" s="73">
        <f t="shared" si="166"/>
        <v>1.7857142857142856E-2</v>
      </c>
      <c r="AK806" s="73">
        <f t="shared" si="167"/>
        <v>3.4340659340659337E-2</v>
      </c>
    </row>
    <row r="807" spans="1:37" ht="24.9" customHeight="1" x14ac:dyDescent="0.25">
      <c r="A807" s="270" t="s">
        <v>692</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121'!Q777</f>
        <v>2</v>
      </c>
      <c r="AE807" s="71">
        <f t="shared" si="161"/>
        <v>3.4340659340659337E-2</v>
      </c>
      <c r="AF807">
        <f t="shared" si="162"/>
        <v>1</v>
      </c>
      <c r="AG807" s="60">
        <f t="shared" si="163"/>
        <v>1</v>
      </c>
      <c r="AH807" s="72">
        <f t="shared" si="164"/>
        <v>1</v>
      </c>
      <c r="AI807" s="73">
        <f t="shared" si="165"/>
        <v>1.7857142857142856E-2</v>
      </c>
      <c r="AJ807" s="73">
        <f t="shared" si="166"/>
        <v>1.7857142857142856E-2</v>
      </c>
      <c r="AK807" s="73">
        <f t="shared" si="167"/>
        <v>3.4340659340659337E-2</v>
      </c>
    </row>
    <row r="808" spans="1:37" ht="24.9" customHeight="1" x14ac:dyDescent="0.25">
      <c r="A808" s="270" t="s">
        <v>693</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121'!Q778</f>
        <v>2</v>
      </c>
      <c r="AE808" s="71">
        <f t="shared" si="161"/>
        <v>3.4340659340659337E-2</v>
      </c>
      <c r="AF808">
        <f t="shared" si="162"/>
        <v>1</v>
      </c>
      <c r="AG808" s="60">
        <f t="shared" si="163"/>
        <v>1</v>
      </c>
      <c r="AH808" s="72">
        <f t="shared" si="164"/>
        <v>1</v>
      </c>
      <c r="AI808" s="73">
        <f t="shared" si="165"/>
        <v>1.7857142857142856E-2</v>
      </c>
      <c r="AJ808" s="73">
        <f t="shared" si="166"/>
        <v>1.7857142857142856E-2</v>
      </c>
      <c r="AK808" s="73">
        <f t="shared" si="167"/>
        <v>3.4340659340659337E-2</v>
      </c>
    </row>
    <row r="809" spans="1:37" ht="24.9" customHeight="1" x14ac:dyDescent="0.25">
      <c r="A809" s="281" t="s">
        <v>1752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1.9230769230769256</v>
      </c>
      <c r="AF809" s="49"/>
      <c r="AG809" s="60">
        <f>SUM(AG753:AG808)</f>
        <v>56</v>
      </c>
      <c r="AH809" s="74"/>
      <c r="AI809" s="75"/>
      <c r="AJ809" s="75"/>
      <c r="AK809" s="75"/>
    </row>
    <row r="810" spans="1:37" ht="24.9" customHeight="1" x14ac:dyDescent="0.25">
      <c r="A810" s="282" t="s">
        <v>1753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195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186</v>
      </c>
      <c r="AE812" s="88" t="s">
        <v>8</v>
      </c>
      <c r="AF812" s="60" t="s">
        <v>1666</v>
      </c>
      <c r="AG812" s="60" t="s">
        <v>1667</v>
      </c>
      <c r="AH812" s="60" t="s">
        <v>1668</v>
      </c>
      <c r="AI812" s="70" t="s">
        <v>1669</v>
      </c>
      <c r="AJ812" s="60"/>
      <c r="AK812" s="70" t="s">
        <v>1670</v>
      </c>
    </row>
    <row r="813" spans="1:37" ht="24.9" customHeight="1" x14ac:dyDescent="0.25">
      <c r="A813" s="270" t="s">
        <v>694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121'!Q781</f>
        <v>2</v>
      </c>
      <c r="AE813" s="71">
        <f>IF(AG813=1,AK813,AG813)</f>
        <v>0.38461538461538464</v>
      </c>
      <c r="AF813">
        <f>AD813/2</f>
        <v>1</v>
      </c>
      <c r="AG813" s="60">
        <f>IF(AND(AF813&gt;=0,AF813&lt;=1),1,"No aplica")</f>
        <v>1</v>
      </c>
      <c r="AH813" s="72">
        <f>AD813/(AG813*2)</f>
        <v>1</v>
      </c>
      <c r="AI813" s="73">
        <f>IF(AG813=1,AG813/$AG$818,"No aplica")</f>
        <v>0.2</v>
      </c>
      <c r="AJ813" s="73">
        <f>AF813*AI813</f>
        <v>0.2</v>
      </c>
      <c r="AK813" s="73">
        <f>AJ813*$AE$23</f>
        <v>0.38461538461538464</v>
      </c>
    </row>
    <row r="814" spans="1:37" ht="24.9" customHeight="1" x14ac:dyDescent="0.25">
      <c r="A814" s="270" t="s">
        <v>695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121'!Q782</f>
        <v>2</v>
      </c>
      <c r="AE814" s="71">
        <f>IF(AG814=1,AK814,AG814)</f>
        <v>0.38461538461538464</v>
      </c>
      <c r="AF814">
        <f>AD814/2</f>
        <v>1</v>
      </c>
      <c r="AG814" s="60">
        <f>IF(AND(AF814&gt;=0,AF814&lt;=1),1,"No aplica")</f>
        <v>1</v>
      </c>
      <c r="AH814" s="72">
        <f>AD814/(AG814*2)</f>
        <v>1</v>
      </c>
      <c r="AI814" s="73">
        <f>IF(AG814=1,AG814/$AG$818,"No aplica")</f>
        <v>0.2</v>
      </c>
      <c r="AJ814" s="73">
        <f>AF814*AI814</f>
        <v>0.2</v>
      </c>
      <c r="AK814" s="73">
        <f>AJ814*$AE$23</f>
        <v>0.38461538461538464</v>
      </c>
    </row>
    <row r="815" spans="1:37" ht="24.9" customHeight="1" x14ac:dyDescent="0.25">
      <c r="A815" s="270" t="s">
        <v>696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121'!Q783</f>
        <v>2</v>
      </c>
      <c r="AE815" s="71">
        <f>IF(AG815=1,AK815,AG815)</f>
        <v>0.38461538461538464</v>
      </c>
      <c r="AF815">
        <f>AD815/2</f>
        <v>1</v>
      </c>
      <c r="AG815" s="60">
        <f>IF(AND(AF815&gt;=0,AF815&lt;=1),1,"No aplica")</f>
        <v>1</v>
      </c>
      <c r="AH815" s="72">
        <f>AD815/(AG815*2)</f>
        <v>1</v>
      </c>
      <c r="AI815" s="73">
        <f>IF(AG815=1,AG815/$AG$818,"No aplica")</f>
        <v>0.2</v>
      </c>
      <c r="AJ815" s="73">
        <f>AF815*AI815</f>
        <v>0.2</v>
      </c>
      <c r="AK815" s="73">
        <f>AJ815*$AE$23</f>
        <v>0.38461538461538464</v>
      </c>
    </row>
    <row r="816" spans="1:37" ht="24.9" customHeight="1" x14ac:dyDescent="0.25">
      <c r="A816" s="270" t="s">
        <v>697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121'!Q784</f>
        <v>2</v>
      </c>
      <c r="AE816" s="71">
        <f>IF(AG816=1,AK816,AG816)</f>
        <v>0.38461538461538464</v>
      </c>
      <c r="AF816">
        <f>AD816/2</f>
        <v>1</v>
      </c>
      <c r="AG816" s="60">
        <f>IF(AND(AF816&gt;=0,AF816&lt;=1),1,"No aplica")</f>
        <v>1</v>
      </c>
      <c r="AH816" s="72">
        <f>AD816/(AG816*2)</f>
        <v>1</v>
      </c>
      <c r="AI816" s="73">
        <f>IF(AG816=1,AG816/$AG$818,"No aplica")</f>
        <v>0.2</v>
      </c>
      <c r="AJ816" s="73">
        <f>AF816*AI816</f>
        <v>0.2</v>
      </c>
      <c r="AK816" s="73">
        <f>AJ816*$AE$23</f>
        <v>0.38461538461538464</v>
      </c>
    </row>
    <row r="817" spans="1:37" ht="24.9" customHeight="1" x14ac:dyDescent="0.25">
      <c r="A817" s="270" t="s">
        <v>698</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121'!Q785</f>
        <v>2</v>
      </c>
      <c r="AE817" s="71">
        <f>IF(AG817=1,AK817,AG817)</f>
        <v>0.38461538461538464</v>
      </c>
      <c r="AF817">
        <f>AD817/2</f>
        <v>1</v>
      </c>
      <c r="AG817" s="60">
        <f>IF(AND(AF817&gt;=0,AF817&lt;=1),1,"No aplica")</f>
        <v>1</v>
      </c>
      <c r="AH817" s="72">
        <f>AD817/(AG817*2)</f>
        <v>1</v>
      </c>
      <c r="AI817" s="73">
        <f>IF(AG817=1,AG817/$AG$818,"No aplica")</f>
        <v>0.2</v>
      </c>
      <c r="AJ817" s="73">
        <f>AF817*AI817</f>
        <v>0.2</v>
      </c>
      <c r="AK817" s="73">
        <f>AJ817*$AE$23</f>
        <v>0.38461538461538464</v>
      </c>
    </row>
    <row r="818" spans="1:37" ht="24.9" customHeight="1" x14ac:dyDescent="0.25">
      <c r="A818" s="281" t="s">
        <v>1754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1.9230769230769231</v>
      </c>
      <c r="AF818" s="49"/>
      <c r="AG818" s="60">
        <f>SUM(AG813:AG817)</f>
        <v>5</v>
      </c>
      <c r="AH818" s="74"/>
      <c r="AI818" s="75"/>
      <c r="AJ818" s="75"/>
      <c r="AK818" s="75"/>
    </row>
    <row r="819" spans="1:37" ht="24.9" customHeight="1" x14ac:dyDescent="0.25">
      <c r="A819" s="282" t="s">
        <v>1755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699</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8</v>
      </c>
      <c r="AF825" s="60" t="s">
        <v>1666</v>
      </c>
      <c r="AG825" s="60" t="s">
        <v>1667</v>
      </c>
      <c r="AH825" s="60" t="s">
        <v>1668</v>
      </c>
      <c r="AI825" s="70" t="s">
        <v>1669</v>
      </c>
      <c r="AJ825" s="60"/>
      <c r="AK825" s="70" t="s">
        <v>1670</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121'!Q794</f>
        <v>2</v>
      </c>
      <c r="AE826" s="71">
        <f t="shared" ref="AE826:AE835" si="168">IF(AG826=1,AK826,AG826)</f>
        <v>0.19230769230769232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0.19230769230769232</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121'!Q795</f>
        <v>2</v>
      </c>
      <c r="AE827" s="71">
        <f t="shared" si="168"/>
        <v>0.19230769230769232</v>
      </c>
      <c r="AF827">
        <f t="shared" si="169"/>
        <v>1</v>
      </c>
      <c r="AG827" s="60">
        <f t="shared" si="170"/>
        <v>1</v>
      </c>
      <c r="AH827" s="72">
        <f t="shared" si="171"/>
        <v>1</v>
      </c>
      <c r="AI827" s="73">
        <f t="shared" si="172"/>
        <v>0.1</v>
      </c>
      <c r="AJ827" s="73">
        <f t="shared" si="173"/>
        <v>0.1</v>
      </c>
      <c r="AK827" s="73">
        <f t="shared" si="174"/>
        <v>0.19230769230769232</v>
      </c>
    </row>
    <row r="828" spans="1:37" ht="24.9" customHeight="1" x14ac:dyDescent="0.25">
      <c r="A828" s="270" t="s">
        <v>700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121'!Q796</f>
        <v>2</v>
      </c>
      <c r="AE828" s="71">
        <f t="shared" si="168"/>
        <v>0.19230769230769232</v>
      </c>
      <c r="AF828">
        <f t="shared" si="169"/>
        <v>1</v>
      </c>
      <c r="AG828" s="60">
        <f t="shared" si="170"/>
        <v>1</v>
      </c>
      <c r="AH828" s="72">
        <f t="shared" si="171"/>
        <v>1</v>
      </c>
      <c r="AI828" s="73">
        <f t="shared" si="172"/>
        <v>0.1</v>
      </c>
      <c r="AJ828" s="73">
        <f t="shared" si="173"/>
        <v>0.1</v>
      </c>
      <c r="AK828" s="73">
        <f t="shared" si="174"/>
        <v>0.19230769230769232</v>
      </c>
    </row>
    <row r="829" spans="1:37" ht="24.9" customHeight="1" x14ac:dyDescent="0.25">
      <c r="A829" s="270" t="s">
        <v>701</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121'!Q797</f>
        <v>2</v>
      </c>
      <c r="AE829" s="71">
        <f t="shared" si="168"/>
        <v>0.19230769230769232</v>
      </c>
      <c r="AF829">
        <f t="shared" si="169"/>
        <v>1</v>
      </c>
      <c r="AG829" s="60">
        <f t="shared" si="170"/>
        <v>1</v>
      </c>
      <c r="AH829" s="72">
        <f t="shared" si="171"/>
        <v>1</v>
      </c>
      <c r="AI829" s="73">
        <f t="shared" si="172"/>
        <v>0.1</v>
      </c>
      <c r="AJ829" s="73">
        <f t="shared" si="173"/>
        <v>0.1</v>
      </c>
      <c r="AK829" s="73">
        <f t="shared" si="174"/>
        <v>0.19230769230769232</v>
      </c>
    </row>
    <row r="830" spans="1:37" ht="24.9" customHeight="1" x14ac:dyDescent="0.25">
      <c r="A830" s="270" t="s">
        <v>702</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121'!Q798</f>
        <v>2</v>
      </c>
      <c r="AE830" s="71">
        <f t="shared" si="168"/>
        <v>0.19230769230769232</v>
      </c>
      <c r="AF830">
        <f t="shared" si="169"/>
        <v>1</v>
      </c>
      <c r="AG830" s="60">
        <f t="shared" si="170"/>
        <v>1</v>
      </c>
      <c r="AH830" s="72">
        <f t="shared" si="171"/>
        <v>1</v>
      </c>
      <c r="AI830" s="73">
        <f t="shared" si="172"/>
        <v>0.1</v>
      </c>
      <c r="AJ830" s="73">
        <f t="shared" si="173"/>
        <v>0.1</v>
      </c>
      <c r="AK830" s="73">
        <f t="shared" si="174"/>
        <v>0.19230769230769232</v>
      </c>
    </row>
    <row r="831" spans="1:37" ht="24.9" customHeight="1" x14ac:dyDescent="0.25">
      <c r="A831" s="270" t="s">
        <v>703</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121'!Q799</f>
        <v>2</v>
      </c>
      <c r="AE831" s="71">
        <f t="shared" si="168"/>
        <v>0.19230769230769232</v>
      </c>
      <c r="AF831">
        <f t="shared" si="169"/>
        <v>1</v>
      </c>
      <c r="AG831" s="60">
        <f t="shared" si="170"/>
        <v>1</v>
      </c>
      <c r="AH831" s="72">
        <f t="shared" si="171"/>
        <v>1</v>
      </c>
      <c r="AI831" s="73">
        <f t="shared" si="172"/>
        <v>0.1</v>
      </c>
      <c r="AJ831" s="73">
        <f t="shared" si="173"/>
        <v>0.1</v>
      </c>
      <c r="AK831" s="73">
        <f t="shared" si="174"/>
        <v>0.19230769230769232</v>
      </c>
    </row>
    <row r="832" spans="1:37" ht="24.9" customHeight="1" x14ac:dyDescent="0.25">
      <c r="A832" s="270" t="s">
        <v>704</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121'!Q800</f>
        <v>2</v>
      </c>
      <c r="AE832" s="71">
        <f t="shared" si="168"/>
        <v>0.19230769230769232</v>
      </c>
      <c r="AF832">
        <f t="shared" si="169"/>
        <v>1</v>
      </c>
      <c r="AG832" s="60">
        <f t="shared" si="170"/>
        <v>1</v>
      </c>
      <c r="AH832" s="72">
        <f t="shared" si="171"/>
        <v>1</v>
      </c>
      <c r="AI832" s="73">
        <f t="shared" si="172"/>
        <v>0.1</v>
      </c>
      <c r="AJ832" s="73">
        <f t="shared" si="173"/>
        <v>0.1</v>
      </c>
      <c r="AK832" s="73">
        <f t="shared" si="174"/>
        <v>0.19230769230769232</v>
      </c>
    </row>
    <row r="833" spans="1:37" ht="24.9" customHeight="1" x14ac:dyDescent="0.25">
      <c r="A833" s="270" t="s">
        <v>705</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121'!Q801</f>
        <v>2</v>
      </c>
      <c r="AE833" s="71">
        <f t="shared" si="168"/>
        <v>0.19230769230769232</v>
      </c>
      <c r="AF833">
        <f t="shared" si="169"/>
        <v>1</v>
      </c>
      <c r="AG833" s="60">
        <f t="shared" si="170"/>
        <v>1</v>
      </c>
      <c r="AH833" s="72">
        <f t="shared" si="171"/>
        <v>1</v>
      </c>
      <c r="AI833" s="73">
        <f t="shared" si="172"/>
        <v>0.1</v>
      </c>
      <c r="AJ833" s="73">
        <f t="shared" si="173"/>
        <v>0.1</v>
      </c>
      <c r="AK833" s="73">
        <f t="shared" si="174"/>
        <v>0.19230769230769232</v>
      </c>
    </row>
    <row r="834" spans="1:37" ht="24.9" customHeight="1" x14ac:dyDescent="0.25">
      <c r="A834" s="270" t="s">
        <v>706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121'!Q802</f>
        <v>2</v>
      </c>
      <c r="AE834" s="71">
        <f t="shared" si="168"/>
        <v>0.19230769230769232</v>
      </c>
      <c r="AF834">
        <f t="shared" si="169"/>
        <v>1</v>
      </c>
      <c r="AG834" s="60">
        <f t="shared" si="170"/>
        <v>1</v>
      </c>
      <c r="AH834" s="72">
        <f t="shared" si="171"/>
        <v>1</v>
      </c>
      <c r="AI834" s="73">
        <f t="shared" si="172"/>
        <v>0.1</v>
      </c>
      <c r="AJ834" s="73">
        <f t="shared" si="173"/>
        <v>0.1</v>
      </c>
      <c r="AK834" s="73">
        <f t="shared" si="174"/>
        <v>0.19230769230769232</v>
      </c>
    </row>
    <row r="835" spans="1:37" ht="24.9" customHeight="1" x14ac:dyDescent="0.25">
      <c r="A835" s="270" t="s">
        <v>707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121'!Q803</f>
        <v>2</v>
      </c>
      <c r="AE835" s="71">
        <f t="shared" si="168"/>
        <v>0.19230769230769232</v>
      </c>
      <c r="AF835">
        <f t="shared" si="169"/>
        <v>1</v>
      </c>
      <c r="AG835" s="60">
        <f t="shared" si="170"/>
        <v>1</v>
      </c>
      <c r="AH835" s="72">
        <f t="shared" si="171"/>
        <v>1</v>
      </c>
      <c r="AI835" s="73">
        <f t="shared" si="172"/>
        <v>0.1</v>
      </c>
      <c r="AJ835" s="73">
        <f t="shared" si="173"/>
        <v>0.1</v>
      </c>
      <c r="AK835" s="73">
        <f t="shared" si="174"/>
        <v>0.19230769230769232</v>
      </c>
    </row>
    <row r="836" spans="1:37" ht="24.9" customHeight="1" x14ac:dyDescent="0.25">
      <c r="A836" s="281" t="s">
        <v>1756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1.9230769230769231</v>
      </c>
      <c r="AF836" s="49"/>
      <c r="AG836" s="60">
        <f>SUM(AG826:AG835)</f>
        <v>10</v>
      </c>
      <c r="AH836" s="74"/>
      <c r="AI836" s="75"/>
      <c r="AJ836" s="75"/>
      <c r="AK836" s="75"/>
    </row>
    <row r="837" spans="1:37" ht="24.9" customHeight="1" x14ac:dyDescent="0.25">
      <c r="A837" s="282" t="s">
        <v>1757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195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186</v>
      </c>
      <c r="AE839" s="88" t="s">
        <v>8</v>
      </c>
      <c r="AF839" s="60" t="s">
        <v>1666</v>
      </c>
      <c r="AG839" s="60" t="s">
        <v>1667</v>
      </c>
      <c r="AH839" s="60" t="s">
        <v>1668</v>
      </c>
      <c r="AI839" s="70" t="s">
        <v>1669</v>
      </c>
      <c r="AJ839" s="60"/>
      <c r="AK839" s="70" t="s">
        <v>1670</v>
      </c>
    </row>
    <row r="840" spans="1:37" ht="24.9" customHeight="1" x14ac:dyDescent="0.25">
      <c r="A840" s="270" t="s">
        <v>708</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121'!Q806</f>
        <v>2</v>
      </c>
      <c r="AE840" s="71">
        <f>IF(AG840=1,AK840,AG840)</f>
        <v>0.38461538461538464</v>
      </c>
      <c r="AF840">
        <f>AD840/2</f>
        <v>1</v>
      </c>
      <c r="AG840" s="60">
        <f>IF(AND(AF840&gt;=0,AF840&lt;=1),1,"No aplica")</f>
        <v>1</v>
      </c>
      <c r="AH840" s="72">
        <f>AD840/(AG840*2)</f>
        <v>1</v>
      </c>
      <c r="AI840" s="73">
        <f>IF(AG840=1,AG840/$AG$845,"No aplica")</f>
        <v>0.2</v>
      </c>
      <c r="AJ840" s="73">
        <f>AF840*AI840</f>
        <v>0.2</v>
      </c>
      <c r="AK840" s="73">
        <f>AJ840*$AE$23</f>
        <v>0.38461538461538464</v>
      </c>
    </row>
    <row r="841" spans="1:37" ht="24.9" customHeight="1" x14ac:dyDescent="0.25">
      <c r="A841" s="270" t="s">
        <v>709</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121'!Q807</f>
        <v>2</v>
      </c>
      <c r="AE841" s="71">
        <f>IF(AG841=1,AK841,AG841)</f>
        <v>0.38461538461538464</v>
      </c>
      <c r="AF841">
        <f>AD841/2</f>
        <v>1</v>
      </c>
      <c r="AG841" s="60">
        <f>IF(AND(AF841&gt;=0,AF841&lt;=1),1,"No aplica")</f>
        <v>1</v>
      </c>
      <c r="AH841" s="72">
        <f>AD841/(AG841*2)</f>
        <v>1</v>
      </c>
      <c r="AI841" s="73">
        <f>IF(AG841=1,AG841/$AG$845,"No aplica")</f>
        <v>0.2</v>
      </c>
      <c r="AJ841" s="73">
        <f>AF841*AI841</f>
        <v>0.2</v>
      </c>
      <c r="AK841" s="73">
        <f>AJ841*$AE$23</f>
        <v>0.38461538461538464</v>
      </c>
    </row>
    <row r="842" spans="1:37" ht="24.9" customHeight="1" x14ac:dyDescent="0.25">
      <c r="A842" s="270" t="s">
        <v>710</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121'!Q808</f>
        <v>2</v>
      </c>
      <c r="AE842" s="71">
        <f>IF(AG842=1,AK842,AG842)</f>
        <v>0.38461538461538464</v>
      </c>
      <c r="AF842">
        <f>AD842/2</f>
        <v>1</v>
      </c>
      <c r="AG842" s="60">
        <f>IF(AND(AF842&gt;=0,AF842&lt;=1),1,"No aplica")</f>
        <v>1</v>
      </c>
      <c r="AH842" s="72">
        <f>AD842/(AG842*2)</f>
        <v>1</v>
      </c>
      <c r="AI842" s="73">
        <f>IF(AG842=1,AG842/$AG$845,"No aplica")</f>
        <v>0.2</v>
      </c>
      <c r="AJ842" s="73">
        <f>AF842*AI842</f>
        <v>0.2</v>
      </c>
      <c r="AK842" s="73">
        <f>AJ842*$AE$23</f>
        <v>0.38461538461538464</v>
      </c>
    </row>
    <row r="843" spans="1:37" ht="24.9" customHeight="1" x14ac:dyDescent="0.25">
      <c r="A843" s="270" t="s">
        <v>711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121'!Q809</f>
        <v>2</v>
      </c>
      <c r="AE843" s="71">
        <f>IF(AG843=1,AK843,AG843)</f>
        <v>0.38461538461538464</v>
      </c>
      <c r="AF843">
        <f>AD843/2</f>
        <v>1</v>
      </c>
      <c r="AG843" s="60">
        <f>IF(AND(AF843&gt;=0,AF843&lt;=1),1,"No aplica")</f>
        <v>1</v>
      </c>
      <c r="AH843" s="72">
        <f>AD843/(AG843*2)</f>
        <v>1</v>
      </c>
      <c r="AI843" s="73">
        <f>IF(AG843=1,AG843/$AG$845,"No aplica")</f>
        <v>0.2</v>
      </c>
      <c r="AJ843" s="73">
        <f>AF843*AI843</f>
        <v>0.2</v>
      </c>
      <c r="AK843" s="73">
        <f>AJ843*$AE$23</f>
        <v>0.38461538461538464</v>
      </c>
    </row>
    <row r="844" spans="1:37" ht="24.9" customHeight="1" x14ac:dyDescent="0.25">
      <c r="A844" s="270" t="s">
        <v>712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121'!Q810</f>
        <v>2</v>
      </c>
      <c r="AE844" s="71">
        <f>IF(AG844=1,AK844,AG844)</f>
        <v>0.38461538461538464</v>
      </c>
      <c r="AF844">
        <f>AD844/2</f>
        <v>1</v>
      </c>
      <c r="AG844" s="60">
        <f>IF(AND(AF844&gt;=0,AF844&lt;=1),1,"No aplica")</f>
        <v>1</v>
      </c>
      <c r="AH844" s="72">
        <f>AD844/(AG844*2)</f>
        <v>1</v>
      </c>
      <c r="AI844" s="73">
        <f>IF(AG844=1,AG844/$AG$845,"No aplica")</f>
        <v>0.2</v>
      </c>
      <c r="AJ844" s="73">
        <f>AF844*AI844</f>
        <v>0.2</v>
      </c>
      <c r="AK844" s="73">
        <f>AJ844*$AE$23</f>
        <v>0.38461538461538464</v>
      </c>
    </row>
    <row r="845" spans="1:37" ht="24.9" customHeight="1" x14ac:dyDescent="0.25">
      <c r="A845" s="281" t="s">
        <v>1758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1.9230769230769231</v>
      </c>
      <c r="AF845" s="49"/>
      <c r="AG845" s="60">
        <f>SUM(AG840:AG844)</f>
        <v>5</v>
      </c>
      <c r="AH845" s="74"/>
      <c r="AI845" s="75"/>
      <c r="AJ845" s="75"/>
      <c r="AK845" s="75"/>
    </row>
    <row r="846" spans="1:37" ht="24.9" customHeight="1" x14ac:dyDescent="0.25">
      <c r="A846" s="282" t="s">
        <v>1759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713</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8</v>
      </c>
      <c r="AF852" s="60" t="s">
        <v>1666</v>
      </c>
      <c r="AG852" s="60" t="s">
        <v>1667</v>
      </c>
      <c r="AH852" s="60" t="s">
        <v>1668</v>
      </c>
      <c r="AI852" s="70" t="s">
        <v>1669</v>
      </c>
      <c r="AJ852" s="60"/>
      <c r="AK852" s="70" t="s">
        <v>1670</v>
      </c>
    </row>
    <row r="853" spans="1:37" ht="24.9" customHeight="1" x14ac:dyDescent="0.25">
      <c r="A853" s="270" t="s">
        <v>714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121'!Q819</f>
        <v>2</v>
      </c>
      <c r="AE853" s="71">
        <f>IF(AG853=1,AK853,AG853)</f>
        <v>1.9230769230769231</v>
      </c>
      <c r="AF853">
        <f>AD853/2</f>
        <v>1</v>
      </c>
      <c r="AG853" s="60">
        <f>IF(AND(AF853&gt;=0,AF853&lt;=1),1,"No aplica")</f>
        <v>1</v>
      </c>
      <c r="AH853" s="72">
        <f>AD853/(AG853*2)</f>
        <v>1</v>
      </c>
      <c r="AI853" s="73">
        <f>IF(AG853=1,AG853/$AG$854,"No aplica")</f>
        <v>1</v>
      </c>
      <c r="AJ853" s="73">
        <f>AF853*AI853</f>
        <v>1</v>
      </c>
      <c r="AK853" s="73">
        <f>AJ853*$AE$23</f>
        <v>1.9230769230769231</v>
      </c>
    </row>
    <row r="854" spans="1:37" ht="24.9" customHeight="1" x14ac:dyDescent="0.25">
      <c r="A854" s="281" t="s">
        <v>1671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SUM(AE853)</f>
        <v>1.9230769230769231</v>
      </c>
      <c r="AF854" s="49"/>
      <c r="AG854" s="60">
        <f>SUM(AG853)</f>
        <v>1</v>
      </c>
      <c r="AH854" s="74"/>
      <c r="AI854" s="75"/>
      <c r="AJ854" s="75"/>
      <c r="AK854" s="75"/>
    </row>
    <row r="855" spans="1:37" ht="24.9" customHeight="1" x14ac:dyDescent="0.25">
      <c r="A855" s="282" t="s">
        <v>1672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186</v>
      </c>
      <c r="AE857" s="88" t="s">
        <v>8</v>
      </c>
      <c r="AF857" s="60" t="s">
        <v>1666</v>
      </c>
      <c r="AG857" s="60" t="s">
        <v>1667</v>
      </c>
      <c r="AH857" s="60" t="s">
        <v>1668</v>
      </c>
      <c r="AI857" s="70" t="s">
        <v>1669</v>
      </c>
      <c r="AJ857" s="60"/>
      <c r="AK857" s="70" t="s">
        <v>1670</v>
      </c>
    </row>
    <row r="858" spans="1:37" ht="24.9" customHeight="1" x14ac:dyDescent="0.25">
      <c r="A858" s="270" t="s">
        <v>715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121'!Q822</f>
        <v>2</v>
      </c>
      <c r="AE858" s="71">
        <f t="shared" ref="AE858:AE864" si="175">IF(AG858=1,AK858,AG858)</f>
        <v>0.27472527472527469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0.27472527472527469</v>
      </c>
    </row>
    <row r="859" spans="1:37" ht="24.9" customHeight="1" x14ac:dyDescent="0.25">
      <c r="A859" s="270" t="s">
        <v>716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121'!Q823</f>
        <v>2</v>
      </c>
      <c r="AE859" s="71">
        <f t="shared" si="175"/>
        <v>0.27472527472527469</v>
      </c>
      <c r="AF859">
        <f t="shared" si="176"/>
        <v>1</v>
      </c>
      <c r="AG859" s="60">
        <f t="shared" si="177"/>
        <v>1</v>
      </c>
      <c r="AH859" s="72">
        <f t="shared" si="178"/>
        <v>1</v>
      </c>
      <c r="AI859" s="73">
        <f t="shared" si="179"/>
        <v>0.14285714285714285</v>
      </c>
      <c r="AJ859" s="73">
        <f t="shared" si="180"/>
        <v>0.14285714285714285</v>
      </c>
      <c r="AK859" s="73">
        <f t="shared" si="181"/>
        <v>0.27472527472527469</v>
      </c>
    </row>
    <row r="860" spans="1:37" ht="24.9" customHeight="1" x14ac:dyDescent="0.25">
      <c r="A860" s="270" t="s">
        <v>717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121'!Q824</f>
        <v>2</v>
      </c>
      <c r="AE860" s="71">
        <f t="shared" si="175"/>
        <v>0.27472527472527469</v>
      </c>
      <c r="AF860">
        <f t="shared" si="176"/>
        <v>1</v>
      </c>
      <c r="AG860" s="60">
        <f t="shared" si="177"/>
        <v>1</v>
      </c>
      <c r="AH860" s="72">
        <f t="shared" si="178"/>
        <v>1</v>
      </c>
      <c r="AI860" s="73">
        <f t="shared" si="179"/>
        <v>0.14285714285714285</v>
      </c>
      <c r="AJ860" s="73">
        <f t="shared" si="180"/>
        <v>0.14285714285714285</v>
      </c>
      <c r="AK860" s="73">
        <f t="shared" si="181"/>
        <v>0.27472527472527469</v>
      </c>
    </row>
    <row r="861" spans="1:37" ht="24.9" customHeight="1" x14ac:dyDescent="0.25">
      <c r="A861" s="270" t="s">
        <v>718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121'!Q825</f>
        <v>2</v>
      </c>
      <c r="AE861" s="71">
        <f t="shared" si="175"/>
        <v>0.27472527472527469</v>
      </c>
      <c r="AF861">
        <f t="shared" si="176"/>
        <v>1</v>
      </c>
      <c r="AG861" s="60">
        <f t="shared" si="177"/>
        <v>1</v>
      </c>
      <c r="AH861" s="72">
        <f t="shared" si="178"/>
        <v>1</v>
      </c>
      <c r="AI861" s="73">
        <f t="shared" si="179"/>
        <v>0.14285714285714285</v>
      </c>
      <c r="AJ861" s="73">
        <f t="shared" si="180"/>
        <v>0.14285714285714285</v>
      </c>
      <c r="AK861" s="73">
        <f t="shared" si="181"/>
        <v>0.27472527472527469</v>
      </c>
    </row>
    <row r="862" spans="1:37" ht="24.9" customHeight="1" x14ac:dyDescent="0.25">
      <c r="A862" s="270" t="s">
        <v>719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121'!Q826</f>
        <v>2</v>
      </c>
      <c r="AE862" s="71">
        <f t="shared" si="175"/>
        <v>0.27472527472527469</v>
      </c>
      <c r="AF862">
        <f t="shared" si="176"/>
        <v>1</v>
      </c>
      <c r="AG862" s="60">
        <f t="shared" si="177"/>
        <v>1</v>
      </c>
      <c r="AH862" s="72">
        <f t="shared" si="178"/>
        <v>1</v>
      </c>
      <c r="AI862" s="73">
        <f t="shared" si="179"/>
        <v>0.14285714285714285</v>
      </c>
      <c r="AJ862" s="73">
        <f t="shared" si="180"/>
        <v>0.14285714285714285</v>
      </c>
      <c r="AK862" s="73">
        <f t="shared" si="181"/>
        <v>0.27472527472527469</v>
      </c>
    </row>
    <row r="863" spans="1:37" ht="24.9" customHeight="1" x14ac:dyDescent="0.25">
      <c r="A863" s="270" t="s">
        <v>720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121'!Q827</f>
        <v>2</v>
      </c>
      <c r="AE863" s="71">
        <f t="shared" si="175"/>
        <v>0.27472527472527469</v>
      </c>
      <c r="AF863">
        <f t="shared" si="176"/>
        <v>1</v>
      </c>
      <c r="AG863" s="60">
        <f t="shared" si="177"/>
        <v>1</v>
      </c>
      <c r="AH863" s="72">
        <f t="shared" si="178"/>
        <v>1</v>
      </c>
      <c r="AI863" s="73">
        <f t="shared" si="179"/>
        <v>0.14285714285714285</v>
      </c>
      <c r="AJ863" s="73">
        <f t="shared" si="180"/>
        <v>0.14285714285714285</v>
      </c>
      <c r="AK863" s="73">
        <f t="shared" si="181"/>
        <v>0.27472527472527469</v>
      </c>
    </row>
    <row r="864" spans="1:37" ht="24.9" customHeight="1" x14ac:dyDescent="0.25">
      <c r="A864" s="270" t="s">
        <v>721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121'!Q828</f>
        <v>2</v>
      </c>
      <c r="AE864" s="71">
        <f t="shared" si="175"/>
        <v>0.27472527472527469</v>
      </c>
      <c r="AF864">
        <f t="shared" si="176"/>
        <v>1</v>
      </c>
      <c r="AG864" s="60">
        <f t="shared" si="177"/>
        <v>1</v>
      </c>
      <c r="AH864" s="72">
        <f t="shared" si="178"/>
        <v>1</v>
      </c>
      <c r="AI864" s="73">
        <f t="shared" si="179"/>
        <v>0.14285714285714285</v>
      </c>
      <c r="AJ864" s="73">
        <f t="shared" si="180"/>
        <v>0.14285714285714285</v>
      </c>
      <c r="AK864" s="73">
        <f t="shared" si="181"/>
        <v>0.27472527472527469</v>
      </c>
    </row>
    <row r="865" spans="1:37" ht="24.9" customHeight="1" x14ac:dyDescent="0.25">
      <c r="A865" s="281" t="s">
        <v>1760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1.9230769230769227</v>
      </c>
      <c r="AF865" s="49"/>
      <c r="AG865" s="60">
        <f>SUM(AG858:AG864)</f>
        <v>7</v>
      </c>
      <c r="AH865" s="74"/>
      <c r="AI865" s="75"/>
      <c r="AJ865" s="75"/>
      <c r="AK865" s="75"/>
    </row>
    <row r="866" spans="1:37" ht="24.9" customHeight="1" x14ac:dyDescent="0.25">
      <c r="A866" s="282" t="s">
        <v>1761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722</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8</v>
      </c>
      <c r="AF872" s="60" t="s">
        <v>1666</v>
      </c>
      <c r="AG872" s="60" t="s">
        <v>1667</v>
      </c>
      <c r="AH872" s="60" t="s">
        <v>1668</v>
      </c>
      <c r="AI872" s="70" t="s">
        <v>1669</v>
      </c>
      <c r="AJ872" s="60"/>
      <c r="AK872" s="70" t="s">
        <v>1670</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121'!Q837</f>
        <v>1</v>
      </c>
      <c r="AE873" s="71">
        <f t="shared" ref="AE873:AE898" si="182">IF(AG873=1,AK873,AG873)</f>
        <v>3.6982248520710061E-2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3.6982248520710061E-2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121'!Q838</f>
        <v>1</v>
      </c>
      <c r="AE874" s="71">
        <f t="shared" si="182"/>
        <v>3.6982248520710061E-2</v>
      </c>
      <c r="AF874">
        <f t="shared" si="183"/>
        <v>0.5</v>
      </c>
      <c r="AG874" s="60">
        <f t="shared" si="184"/>
        <v>1</v>
      </c>
      <c r="AH874" s="72">
        <f t="shared" si="185"/>
        <v>0.5</v>
      </c>
      <c r="AI874" s="73">
        <f t="shared" si="186"/>
        <v>3.8461538461538464E-2</v>
      </c>
      <c r="AJ874" s="73">
        <f t="shared" si="187"/>
        <v>1.9230769230769232E-2</v>
      </c>
      <c r="AK874" s="73">
        <f t="shared" si="188"/>
        <v>3.6982248520710061E-2</v>
      </c>
    </row>
    <row r="875" spans="1:37" ht="24.9" customHeight="1" x14ac:dyDescent="0.25">
      <c r="A875" s="270" t="s">
        <v>724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121'!Q839</f>
        <v>1</v>
      </c>
      <c r="AE875" s="71">
        <f t="shared" si="182"/>
        <v>3.6982248520710061E-2</v>
      </c>
      <c r="AF875">
        <f t="shared" si="183"/>
        <v>0.5</v>
      </c>
      <c r="AG875" s="60">
        <f t="shared" si="184"/>
        <v>1</v>
      </c>
      <c r="AH875" s="72">
        <f t="shared" si="185"/>
        <v>0.5</v>
      </c>
      <c r="AI875" s="73">
        <f t="shared" si="186"/>
        <v>3.8461538461538464E-2</v>
      </c>
      <c r="AJ875" s="73">
        <f t="shared" si="187"/>
        <v>1.9230769230769232E-2</v>
      </c>
      <c r="AK875" s="73">
        <f t="shared" si="188"/>
        <v>3.6982248520710061E-2</v>
      </c>
    </row>
    <row r="876" spans="1:37" ht="24.9" customHeight="1" x14ac:dyDescent="0.25">
      <c r="A876" s="270" t="s">
        <v>725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121'!Q840</f>
        <v>1</v>
      </c>
      <c r="AE876" s="71">
        <f t="shared" si="182"/>
        <v>3.6982248520710061E-2</v>
      </c>
      <c r="AF876">
        <f t="shared" si="183"/>
        <v>0.5</v>
      </c>
      <c r="AG876" s="60">
        <f t="shared" si="184"/>
        <v>1</v>
      </c>
      <c r="AH876" s="72">
        <f t="shared" si="185"/>
        <v>0.5</v>
      </c>
      <c r="AI876" s="73">
        <f t="shared" si="186"/>
        <v>3.8461538461538464E-2</v>
      </c>
      <c r="AJ876" s="73">
        <f t="shared" si="187"/>
        <v>1.9230769230769232E-2</v>
      </c>
      <c r="AK876" s="73">
        <f t="shared" si="188"/>
        <v>3.6982248520710061E-2</v>
      </c>
    </row>
    <row r="877" spans="1:37" ht="24.9" customHeight="1" x14ac:dyDescent="0.25">
      <c r="A877" s="270" t="s">
        <v>726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121'!Q841</f>
        <v>1</v>
      </c>
      <c r="AE877" s="71">
        <f t="shared" si="182"/>
        <v>3.6982248520710061E-2</v>
      </c>
      <c r="AF877">
        <f t="shared" si="183"/>
        <v>0.5</v>
      </c>
      <c r="AG877" s="60">
        <f t="shared" si="184"/>
        <v>1</v>
      </c>
      <c r="AH877" s="72">
        <f t="shared" si="185"/>
        <v>0.5</v>
      </c>
      <c r="AI877" s="73">
        <f t="shared" si="186"/>
        <v>3.8461538461538464E-2</v>
      </c>
      <c r="AJ877" s="73">
        <f t="shared" si="187"/>
        <v>1.9230769230769232E-2</v>
      </c>
      <c r="AK877" s="73">
        <f t="shared" si="188"/>
        <v>3.6982248520710061E-2</v>
      </c>
    </row>
    <row r="878" spans="1:37" ht="24.9" customHeight="1" x14ac:dyDescent="0.25">
      <c r="A878" s="270" t="s">
        <v>727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121'!Q842</f>
        <v>1</v>
      </c>
      <c r="AE878" s="71">
        <f t="shared" si="182"/>
        <v>3.6982248520710061E-2</v>
      </c>
      <c r="AF878">
        <f t="shared" si="183"/>
        <v>0.5</v>
      </c>
      <c r="AG878" s="60">
        <f t="shared" si="184"/>
        <v>1</v>
      </c>
      <c r="AH878" s="72">
        <f t="shared" si="185"/>
        <v>0.5</v>
      </c>
      <c r="AI878" s="73">
        <f t="shared" si="186"/>
        <v>3.8461538461538464E-2</v>
      </c>
      <c r="AJ878" s="73">
        <f t="shared" si="187"/>
        <v>1.9230769230769232E-2</v>
      </c>
      <c r="AK878" s="73">
        <f t="shared" si="188"/>
        <v>3.6982248520710061E-2</v>
      </c>
    </row>
    <row r="879" spans="1:37" ht="24.9" customHeight="1" x14ac:dyDescent="0.25">
      <c r="A879" s="270" t="s">
        <v>728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121'!Q843</f>
        <v>1</v>
      </c>
      <c r="AE879" s="71">
        <f t="shared" si="182"/>
        <v>3.6982248520710061E-2</v>
      </c>
      <c r="AF879">
        <f t="shared" si="183"/>
        <v>0.5</v>
      </c>
      <c r="AG879" s="60">
        <f t="shared" si="184"/>
        <v>1</v>
      </c>
      <c r="AH879" s="72">
        <f t="shared" si="185"/>
        <v>0.5</v>
      </c>
      <c r="AI879" s="73">
        <f t="shared" si="186"/>
        <v>3.8461538461538464E-2</v>
      </c>
      <c r="AJ879" s="73">
        <f t="shared" si="187"/>
        <v>1.9230769230769232E-2</v>
      </c>
      <c r="AK879" s="73">
        <f t="shared" si="188"/>
        <v>3.6982248520710061E-2</v>
      </c>
    </row>
    <row r="880" spans="1:37" ht="24.9" customHeight="1" x14ac:dyDescent="0.25">
      <c r="A880" s="270" t="s">
        <v>729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121'!Q844</f>
        <v>1</v>
      </c>
      <c r="AE880" s="71">
        <f t="shared" si="182"/>
        <v>3.6982248520710061E-2</v>
      </c>
      <c r="AF880">
        <f t="shared" si="183"/>
        <v>0.5</v>
      </c>
      <c r="AG880" s="60">
        <f t="shared" si="184"/>
        <v>1</v>
      </c>
      <c r="AH880" s="72">
        <f t="shared" si="185"/>
        <v>0.5</v>
      </c>
      <c r="AI880" s="73">
        <f t="shared" si="186"/>
        <v>3.8461538461538464E-2</v>
      </c>
      <c r="AJ880" s="73">
        <f t="shared" si="187"/>
        <v>1.9230769230769232E-2</v>
      </c>
      <c r="AK880" s="73">
        <f t="shared" si="188"/>
        <v>3.6982248520710061E-2</v>
      </c>
    </row>
    <row r="881" spans="1:37" ht="24.9" customHeight="1" x14ac:dyDescent="0.25">
      <c r="A881" s="270" t="s">
        <v>730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121'!Q845</f>
        <v>1</v>
      </c>
      <c r="AE881" s="71">
        <f t="shared" si="182"/>
        <v>3.6982248520710061E-2</v>
      </c>
      <c r="AF881">
        <f t="shared" si="183"/>
        <v>0.5</v>
      </c>
      <c r="AG881" s="60">
        <f t="shared" si="184"/>
        <v>1</v>
      </c>
      <c r="AH881" s="72">
        <f t="shared" si="185"/>
        <v>0.5</v>
      </c>
      <c r="AI881" s="73">
        <f t="shared" si="186"/>
        <v>3.8461538461538464E-2</v>
      </c>
      <c r="AJ881" s="73">
        <f t="shared" si="187"/>
        <v>1.9230769230769232E-2</v>
      </c>
      <c r="AK881" s="73">
        <f t="shared" si="188"/>
        <v>3.6982248520710061E-2</v>
      </c>
    </row>
    <row r="882" spans="1:37" ht="24.9" customHeight="1" x14ac:dyDescent="0.25">
      <c r="A882" s="270" t="s">
        <v>731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121'!Q846</f>
        <v>1</v>
      </c>
      <c r="AE882" s="71">
        <f t="shared" si="182"/>
        <v>3.6982248520710061E-2</v>
      </c>
      <c r="AF882">
        <f t="shared" si="183"/>
        <v>0.5</v>
      </c>
      <c r="AG882" s="60">
        <f t="shared" si="184"/>
        <v>1</v>
      </c>
      <c r="AH882" s="72">
        <f t="shared" si="185"/>
        <v>0.5</v>
      </c>
      <c r="AI882" s="73">
        <f t="shared" si="186"/>
        <v>3.8461538461538464E-2</v>
      </c>
      <c r="AJ882" s="73">
        <f t="shared" si="187"/>
        <v>1.9230769230769232E-2</v>
      </c>
      <c r="AK882" s="73">
        <f t="shared" si="188"/>
        <v>3.6982248520710061E-2</v>
      </c>
    </row>
    <row r="883" spans="1:37" ht="24.9" customHeight="1" x14ac:dyDescent="0.25">
      <c r="A883" s="270" t="s">
        <v>732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121'!Q847</f>
        <v>1</v>
      </c>
      <c r="AE883" s="71">
        <f t="shared" si="182"/>
        <v>3.6982248520710061E-2</v>
      </c>
      <c r="AF883">
        <f t="shared" si="183"/>
        <v>0.5</v>
      </c>
      <c r="AG883" s="60">
        <f t="shared" si="184"/>
        <v>1</v>
      </c>
      <c r="AH883" s="72">
        <f t="shared" si="185"/>
        <v>0.5</v>
      </c>
      <c r="AI883" s="73">
        <f t="shared" si="186"/>
        <v>3.8461538461538464E-2</v>
      </c>
      <c r="AJ883" s="73">
        <f t="shared" si="187"/>
        <v>1.9230769230769232E-2</v>
      </c>
      <c r="AK883" s="73">
        <f t="shared" si="188"/>
        <v>3.6982248520710061E-2</v>
      </c>
    </row>
    <row r="884" spans="1:37" ht="24.9" customHeight="1" x14ac:dyDescent="0.25">
      <c r="A884" s="270" t="s">
        <v>733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121'!Q848</f>
        <v>1</v>
      </c>
      <c r="AE884" s="71">
        <f t="shared" si="182"/>
        <v>3.6982248520710061E-2</v>
      </c>
      <c r="AF884">
        <f t="shared" si="183"/>
        <v>0.5</v>
      </c>
      <c r="AG884" s="60">
        <f t="shared" si="184"/>
        <v>1</v>
      </c>
      <c r="AH884" s="72">
        <f t="shared" si="185"/>
        <v>0.5</v>
      </c>
      <c r="AI884" s="73">
        <f t="shared" si="186"/>
        <v>3.8461538461538464E-2</v>
      </c>
      <c r="AJ884" s="73">
        <f t="shared" si="187"/>
        <v>1.9230769230769232E-2</v>
      </c>
      <c r="AK884" s="73">
        <f t="shared" si="188"/>
        <v>3.6982248520710061E-2</v>
      </c>
    </row>
    <row r="885" spans="1:37" ht="24.9" customHeight="1" x14ac:dyDescent="0.25">
      <c r="A885" s="270" t="s">
        <v>734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121'!Q849</f>
        <v>1</v>
      </c>
      <c r="AE885" s="71">
        <f t="shared" si="182"/>
        <v>3.6982248520710061E-2</v>
      </c>
      <c r="AF885">
        <f t="shared" si="183"/>
        <v>0.5</v>
      </c>
      <c r="AG885" s="60">
        <f t="shared" si="184"/>
        <v>1</v>
      </c>
      <c r="AH885" s="72">
        <f t="shared" si="185"/>
        <v>0.5</v>
      </c>
      <c r="AI885" s="73">
        <f t="shared" si="186"/>
        <v>3.8461538461538464E-2</v>
      </c>
      <c r="AJ885" s="73">
        <f t="shared" si="187"/>
        <v>1.9230769230769232E-2</v>
      </c>
      <c r="AK885" s="73">
        <f t="shared" si="188"/>
        <v>3.6982248520710061E-2</v>
      </c>
    </row>
    <row r="886" spans="1:37" ht="24.9" customHeight="1" x14ac:dyDescent="0.25">
      <c r="A886" s="270" t="s">
        <v>735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121'!Q850</f>
        <v>1</v>
      </c>
      <c r="AE886" s="71">
        <f t="shared" si="182"/>
        <v>3.6982248520710061E-2</v>
      </c>
      <c r="AF886">
        <f t="shared" si="183"/>
        <v>0.5</v>
      </c>
      <c r="AG886" s="60">
        <f t="shared" si="184"/>
        <v>1</v>
      </c>
      <c r="AH886" s="72">
        <f t="shared" si="185"/>
        <v>0.5</v>
      </c>
      <c r="AI886" s="73">
        <f t="shared" si="186"/>
        <v>3.8461538461538464E-2</v>
      </c>
      <c r="AJ886" s="73">
        <f t="shared" si="187"/>
        <v>1.9230769230769232E-2</v>
      </c>
      <c r="AK886" s="73">
        <f t="shared" si="188"/>
        <v>3.6982248520710061E-2</v>
      </c>
    </row>
    <row r="887" spans="1:37" ht="24.9" customHeight="1" x14ac:dyDescent="0.25">
      <c r="A887" s="270" t="s">
        <v>736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121'!Q851</f>
        <v>1</v>
      </c>
      <c r="AE887" s="71">
        <f t="shared" si="182"/>
        <v>3.6982248520710061E-2</v>
      </c>
      <c r="AF887">
        <f t="shared" si="183"/>
        <v>0.5</v>
      </c>
      <c r="AG887" s="60">
        <f t="shared" si="184"/>
        <v>1</v>
      </c>
      <c r="AH887" s="72">
        <f t="shared" si="185"/>
        <v>0.5</v>
      </c>
      <c r="AI887" s="73">
        <f t="shared" si="186"/>
        <v>3.8461538461538464E-2</v>
      </c>
      <c r="AJ887" s="73">
        <f t="shared" si="187"/>
        <v>1.9230769230769232E-2</v>
      </c>
      <c r="AK887" s="73">
        <f t="shared" si="188"/>
        <v>3.6982248520710061E-2</v>
      </c>
    </row>
    <row r="888" spans="1:37" ht="24.9" customHeight="1" x14ac:dyDescent="0.25">
      <c r="A888" s="270" t="s">
        <v>737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121'!Q852</f>
        <v>1</v>
      </c>
      <c r="AE888" s="71">
        <f t="shared" si="182"/>
        <v>3.6982248520710061E-2</v>
      </c>
      <c r="AF888">
        <f t="shared" si="183"/>
        <v>0.5</v>
      </c>
      <c r="AG888" s="60">
        <f t="shared" si="184"/>
        <v>1</v>
      </c>
      <c r="AH888" s="72">
        <f t="shared" si="185"/>
        <v>0.5</v>
      </c>
      <c r="AI888" s="73">
        <f t="shared" si="186"/>
        <v>3.8461538461538464E-2</v>
      </c>
      <c r="AJ888" s="73">
        <f t="shared" si="187"/>
        <v>1.9230769230769232E-2</v>
      </c>
      <c r="AK888" s="73">
        <f t="shared" si="188"/>
        <v>3.6982248520710061E-2</v>
      </c>
    </row>
    <row r="889" spans="1:37" ht="24.9" customHeight="1" x14ac:dyDescent="0.25">
      <c r="A889" s="270" t="s">
        <v>738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121'!Q853</f>
        <v>1</v>
      </c>
      <c r="AE889" s="71">
        <f t="shared" si="182"/>
        <v>3.6982248520710061E-2</v>
      </c>
      <c r="AF889">
        <f t="shared" si="183"/>
        <v>0.5</v>
      </c>
      <c r="AG889" s="60">
        <f t="shared" si="184"/>
        <v>1</v>
      </c>
      <c r="AH889" s="72">
        <f t="shared" si="185"/>
        <v>0.5</v>
      </c>
      <c r="AI889" s="73">
        <f t="shared" si="186"/>
        <v>3.8461538461538464E-2</v>
      </c>
      <c r="AJ889" s="73">
        <f t="shared" si="187"/>
        <v>1.9230769230769232E-2</v>
      </c>
      <c r="AK889" s="73">
        <f t="shared" si="188"/>
        <v>3.6982248520710061E-2</v>
      </c>
    </row>
    <row r="890" spans="1:37" ht="24.9" customHeight="1" x14ac:dyDescent="0.25">
      <c r="A890" s="270" t="s">
        <v>739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121'!Q854</f>
        <v>1</v>
      </c>
      <c r="AE890" s="71">
        <f t="shared" si="182"/>
        <v>3.6982248520710061E-2</v>
      </c>
      <c r="AF890">
        <f t="shared" si="183"/>
        <v>0.5</v>
      </c>
      <c r="AG890" s="60">
        <f t="shared" si="184"/>
        <v>1</v>
      </c>
      <c r="AH890" s="72">
        <f t="shared" si="185"/>
        <v>0.5</v>
      </c>
      <c r="AI890" s="73">
        <f t="shared" si="186"/>
        <v>3.8461538461538464E-2</v>
      </c>
      <c r="AJ890" s="73">
        <f t="shared" si="187"/>
        <v>1.9230769230769232E-2</v>
      </c>
      <c r="AK890" s="73">
        <f t="shared" si="188"/>
        <v>3.6982248520710061E-2</v>
      </c>
    </row>
    <row r="891" spans="1:37" ht="24.9" customHeight="1" x14ac:dyDescent="0.25">
      <c r="A891" s="270" t="s">
        <v>740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121'!Q855</f>
        <v>1</v>
      </c>
      <c r="AE891" s="71">
        <f t="shared" si="182"/>
        <v>3.6982248520710061E-2</v>
      </c>
      <c r="AF891">
        <f t="shared" si="183"/>
        <v>0.5</v>
      </c>
      <c r="AG891" s="60">
        <f t="shared" si="184"/>
        <v>1</v>
      </c>
      <c r="AH891" s="72">
        <f t="shared" si="185"/>
        <v>0.5</v>
      </c>
      <c r="AI891" s="73">
        <f t="shared" si="186"/>
        <v>3.8461538461538464E-2</v>
      </c>
      <c r="AJ891" s="73">
        <f t="shared" si="187"/>
        <v>1.9230769230769232E-2</v>
      </c>
      <c r="AK891" s="73">
        <f t="shared" si="188"/>
        <v>3.6982248520710061E-2</v>
      </c>
    </row>
    <row r="892" spans="1:37" ht="24.9" customHeight="1" x14ac:dyDescent="0.25">
      <c r="A892" s="270" t="s">
        <v>741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121'!Q856</f>
        <v>1</v>
      </c>
      <c r="AE892" s="71">
        <f t="shared" si="182"/>
        <v>3.6982248520710061E-2</v>
      </c>
      <c r="AF892">
        <f t="shared" si="183"/>
        <v>0.5</v>
      </c>
      <c r="AG892" s="60">
        <f t="shared" si="184"/>
        <v>1</v>
      </c>
      <c r="AH892" s="72">
        <f t="shared" si="185"/>
        <v>0.5</v>
      </c>
      <c r="AI892" s="73">
        <f t="shared" si="186"/>
        <v>3.8461538461538464E-2</v>
      </c>
      <c r="AJ892" s="73">
        <f t="shared" si="187"/>
        <v>1.9230769230769232E-2</v>
      </c>
      <c r="AK892" s="73">
        <f t="shared" si="188"/>
        <v>3.6982248520710061E-2</v>
      </c>
    </row>
    <row r="893" spans="1:37" ht="24.9" customHeight="1" x14ac:dyDescent="0.25">
      <c r="A893" s="270" t="s">
        <v>742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121'!Q857</f>
        <v>1</v>
      </c>
      <c r="AE893" s="71">
        <f t="shared" si="182"/>
        <v>3.6982248520710061E-2</v>
      </c>
      <c r="AF893">
        <f t="shared" si="183"/>
        <v>0.5</v>
      </c>
      <c r="AG893" s="60">
        <f t="shared" si="184"/>
        <v>1</v>
      </c>
      <c r="AH893" s="72">
        <f t="shared" si="185"/>
        <v>0.5</v>
      </c>
      <c r="AI893" s="73">
        <f t="shared" si="186"/>
        <v>3.8461538461538464E-2</v>
      </c>
      <c r="AJ893" s="73">
        <f t="shared" si="187"/>
        <v>1.9230769230769232E-2</v>
      </c>
      <c r="AK893" s="73">
        <f t="shared" si="188"/>
        <v>3.6982248520710061E-2</v>
      </c>
    </row>
    <row r="894" spans="1:37" ht="24.9" customHeight="1" x14ac:dyDescent="0.25">
      <c r="A894" s="270" t="s">
        <v>743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121'!Q858</f>
        <v>1</v>
      </c>
      <c r="AE894" s="71">
        <f t="shared" si="182"/>
        <v>3.6982248520710061E-2</v>
      </c>
      <c r="AF894">
        <f t="shared" si="183"/>
        <v>0.5</v>
      </c>
      <c r="AG894" s="60">
        <f t="shared" si="184"/>
        <v>1</v>
      </c>
      <c r="AH894" s="72">
        <f t="shared" si="185"/>
        <v>0.5</v>
      </c>
      <c r="AI894" s="73">
        <f t="shared" si="186"/>
        <v>3.8461538461538464E-2</v>
      </c>
      <c r="AJ894" s="73">
        <f t="shared" si="187"/>
        <v>1.9230769230769232E-2</v>
      </c>
      <c r="AK894" s="73">
        <f t="shared" si="188"/>
        <v>3.6982248520710061E-2</v>
      </c>
    </row>
    <row r="895" spans="1:37" ht="24.9" customHeight="1" x14ac:dyDescent="0.25">
      <c r="A895" s="270" t="s">
        <v>744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121'!Q859</f>
        <v>1</v>
      </c>
      <c r="AE895" s="71">
        <f t="shared" si="182"/>
        <v>3.6982248520710061E-2</v>
      </c>
      <c r="AF895">
        <f t="shared" si="183"/>
        <v>0.5</v>
      </c>
      <c r="AG895" s="60">
        <f t="shared" si="184"/>
        <v>1</v>
      </c>
      <c r="AH895" s="72">
        <f t="shared" si="185"/>
        <v>0.5</v>
      </c>
      <c r="AI895" s="73">
        <f t="shared" si="186"/>
        <v>3.8461538461538464E-2</v>
      </c>
      <c r="AJ895" s="73">
        <f t="shared" si="187"/>
        <v>1.9230769230769232E-2</v>
      </c>
      <c r="AK895" s="73">
        <f t="shared" si="188"/>
        <v>3.6982248520710061E-2</v>
      </c>
    </row>
    <row r="896" spans="1:37" ht="24.9" customHeight="1" x14ac:dyDescent="0.25">
      <c r="A896" s="270" t="s">
        <v>745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121'!Q860</f>
        <v>1</v>
      </c>
      <c r="AE896" s="71">
        <f t="shared" si="182"/>
        <v>3.6982248520710061E-2</v>
      </c>
      <c r="AF896">
        <f t="shared" si="183"/>
        <v>0.5</v>
      </c>
      <c r="AG896" s="60">
        <f t="shared" si="184"/>
        <v>1</v>
      </c>
      <c r="AH896" s="72">
        <f t="shared" si="185"/>
        <v>0.5</v>
      </c>
      <c r="AI896" s="73">
        <f t="shared" si="186"/>
        <v>3.8461538461538464E-2</v>
      </c>
      <c r="AJ896" s="73">
        <f t="shared" si="187"/>
        <v>1.9230769230769232E-2</v>
      </c>
      <c r="AK896" s="73">
        <f t="shared" si="188"/>
        <v>3.6982248520710061E-2</v>
      </c>
    </row>
    <row r="897" spans="1:37" ht="24.9" customHeight="1" x14ac:dyDescent="0.25">
      <c r="A897" s="270" t="s">
        <v>746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121'!Q861</f>
        <v>1</v>
      </c>
      <c r="AE897" s="71">
        <f t="shared" si="182"/>
        <v>3.6982248520710061E-2</v>
      </c>
      <c r="AF897">
        <f t="shared" si="183"/>
        <v>0.5</v>
      </c>
      <c r="AG897" s="60">
        <f t="shared" si="184"/>
        <v>1</v>
      </c>
      <c r="AH897" s="72">
        <f t="shared" si="185"/>
        <v>0.5</v>
      </c>
      <c r="AI897" s="73">
        <f t="shared" si="186"/>
        <v>3.8461538461538464E-2</v>
      </c>
      <c r="AJ897" s="73">
        <f t="shared" si="187"/>
        <v>1.9230769230769232E-2</v>
      </c>
      <c r="AK897" s="73">
        <f t="shared" si="188"/>
        <v>3.6982248520710061E-2</v>
      </c>
    </row>
    <row r="898" spans="1:37" ht="24.9" customHeight="1" x14ac:dyDescent="0.25">
      <c r="A898" s="270" t="s">
        <v>747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121'!Q862</f>
        <v>1</v>
      </c>
      <c r="AE898" s="71">
        <f t="shared" si="182"/>
        <v>3.6982248520710061E-2</v>
      </c>
      <c r="AF898">
        <f t="shared" si="183"/>
        <v>0.5</v>
      </c>
      <c r="AG898" s="60">
        <f t="shared" si="184"/>
        <v>1</v>
      </c>
      <c r="AH898" s="72">
        <f t="shared" si="185"/>
        <v>0.5</v>
      </c>
      <c r="AI898" s="73">
        <f t="shared" si="186"/>
        <v>3.8461538461538464E-2</v>
      </c>
      <c r="AJ898" s="73">
        <f t="shared" si="187"/>
        <v>1.9230769230769232E-2</v>
      </c>
      <c r="AK898" s="73">
        <f t="shared" si="188"/>
        <v>3.6982248520710061E-2</v>
      </c>
    </row>
    <row r="899" spans="1:37" ht="24.9" customHeight="1" x14ac:dyDescent="0.25">
      <c r="A899" s="281" t="s">
        <v>1762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0.9615384615384619</v>
      </c>
      <c r="AF899" s="49"/>
      <c r="AG899" s="60">
        <f>SUM(AG873:AG898)</f>
        <v>26</v>
      </c>
      <c r="AH899" s="74"/>
      <c r="AI899" s="75"/>
      <c r="AJ899" s="75"/>
      <c r="AK899" s="75"/>
    </row>
    <row r="900" spans="1:37" ht="24.9" customHeight="1" x14ac:dyDescent="0.25">
      <c r="A900" s="282" t="s">
        <v>1763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50.000000000000021</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195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186</v>
      </c>
      <c r="AE902" s="88" t="s">
        <v>8</v>
      </c>
      <c r="AF902" s="60" t="s">
        <v>1666</v>
      </c>
      <c r="AG902" s="60" t="s">
        <v>1667</v>
      </c>
      <c r="AH902" s="60" t="s">
        <v>1668</v>
      </c>
      <c r="AI902" s="70" t="s">
        <v>1669</v>
      </c>
      <c r="AJ902" s="60"/>
      <c r="AK902" s="70" t="s">
        <v>1670</v>
      </c>
    </row>
    <row r="903" spans="1:37" ht="24.9" customHeight="1" x14ac:dyDescent="0.25">
      <c r="A903" s="270" t="s">
        <v>748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121'!Q865</f>
        <v>2</v>
      </c>
      <c r="AE903" s="71">
        <f>IF(AG903=1,AK903,AG903)</f>
        <v>0.38461538461538464</v>
      </c>
      <c r="AF903">
        <f>AD903/2</f>
        <v>1</v>
      </c>
      <c r="AG903" s="60">
        <f>IF(AND(AF903&gt;=0,AF903&lt;=1),1,"No aplica")</f>
        <v>1</v>
      </c>
      <c r="AH903" s="72">
        <f>AD903/(AG903*2)</f>
        <v>1</v>
      </c>
      <c r="AI903" s="73">
        <f>IF(AG903=1,AG903/$AG$908,"No aplica")</f>
        <v>0.2</v>
      </c>
      <c r="AJ903" s="73">
        <f>AF903*AI903</f>
        <v>0.2</v>
      </c>
      <c r="AK903" s="73">
        <f>AJ903*$AE$23</f>
        <v>0.38461538461538464</v>
      </c>
    </row>
    <row r="904" spans="1:37" ht="24.9" customHeight="1" x14ac:dyDescent="0.25">
      <c r="A904" s="270" t="s">
        <v>749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121'!Q866</f>
        <v>2</v>
      </c>
      <c r="AE904" s="71">
        <f>IF(AG904=1,AK904,AG904)</f>
        <v>0.38461538461538464</v>
      </c>
      <c r="AF904">
        <f>AD904/2</f>
        <v>1</v>
      </c>
      <c r="AG904" s="60">
        <f>IF(AND(AF904&gt;=0,AF904&lt;=1),1,"No aplica")</f>
        <v>1</v>
      </c>
      <c r="AH904" s="72">
        <f>AD904/(AG904*2)</f>
        <v>1</v>
      </c>
      <c r="AI904" s="73">
        <f>IF(AG904=1,AG904/$AG$908,"No aplica")</f>
        <v>0.2</v>
      </c>
      <c r="AJ904" s="73">
        <f>AF904*AI904</f>
        <v>0.2</v>
      </c>
      <c r="AK904" s="73">
        <f>AJ904*$AE$23</f>
        <v>0.38461538461538464</v>
      </c>
    </row>
    <row r="905" spans="1:37" ht="24.9" customHeight="1" x14ac:dyDescent="0.25">
      <c r="A905" s="270" t="s">
        <v>750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121'!Q867</f>
        <v>2</v>
      </c>
      <c r="AE905" s="71">
        <f>IF(AG905=1,AK905,AG905)</f>
        <v>0.38461538461538464</v>
      </c>
      <c r="AF905">
        <f>AD905/2</f>
        <v>1</v>
      </c>
      <c r="AG905" s="60">
        <f>IF(AND(AF905&gt;=0,AF905&lt;=1),1,"No aplica")</f>
        <v>1</v>
      </c>
      <c r="AH905" s="72">
        <f>AD905/(AG905*2)</f>
        <v>1</v>
      </c>
      <c r="AI905" s="73">
        <f>IF(AG905=1,AG905/$AG$908,"No aplica")</f>
        <v>0.2</v>
      </c>
      <c r="AJ905" s="73">
        <f>AF905*AI905</f>
        <v>0.2</v>
      </c>
      <c r="AK905" s="73">
        <f>AJ905*$AE$23</f>
        <v>0.38461538461538464</v>
      </c>
    </row>
    <row r="906" spans="1:37" ht="24.9" customHeight="1" x14ac:dyDescent="0.25">
      <c r="A906" s="270" t="s">
        <v>751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121'!Q868</f>
        <v>2</v>
      </c>
      <c r="AE906" s="71">
        <f>IF(AG906=1,AK906,AG906)</f>
        <v>0.38461538461538464</v>
      </c>
      <c r="AF906">
        <f>AD906/2</f>
        <v>1</v>
      </c>
      <c r="AG906" s="60">
        <f>IF(AND(AF906&gt;=0,AF906&lt;=1),1,"No aplica")</f>
        <v>1</v>
      </c>
      <c r="AH906" s="72">
        <f>AD906/(AG906*2)</f>
        <v>1</v>
      </c>
      <c r="AI906" s="73">
        <f>IF(AG906=1,AG906/$AG$908,"No aplica")</f>
        <v>0.2</v>
      </c>
      <c r="AJ906" s="73">
        <f>AF906*AI906</f>
        <v>0.2</v>
      </c>
      <c r="AK906" s="73">
        <f>AJ906*$AE$23</f>
        <v>0.38461538461538464</v>
      </c>
    </row>
    <row r="907" spans="1:37" ht="24.9" customHeight="1" x14ac:dyDescent="0.25">
      <c r="A907" s="270" t="s">
        <v>752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121'!Q869</f>
        <v>2</v>
      </c>
      <c r="AE907" s="71">
        <f>IF(AG907=1,AK907,AG907)</f>
        <v>0.38461538461538464</v>
      </c>
      <c r="AF907">
        <f>AD907/2</f>
        <v>1</v>
      </c>
      <c r="AG907" s="60">
        <f>IF(AND(AF907&gt;=0,AF907&lt;=1),1,"No aplica")</f>
        <v>1</v>
      </c>
      <c r="AH907" s="72">
        <f>AD907/(AG907*2)</f>
        <v>1</v>
      </c>
      <c r="AI907" s="73">
        <f>IF(AG907=1,AG907/$AG$908,"No aplica")</f>
        <v>0.2</v>
      </c>
      <c r="AJ907" s="73">
        <f>AF907*AI907</f>
        <v>0.2</v>
      </c>
      <c r="AK907" s="73">
        <f>AJ907*$AE$23</f>
        <v>0.38461538461538464</v>
      </c>
    </row>
    <row r="908" spans="1:37" ht="24.9" customHeight="1" x14ac:dyDescent="0.25">
      <c r="A908" s="281" t="s">
        <v>1764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1.9230769230769231</v>
      </c>
      <c r="AF908" s="49"/>
      <c r="AG908" s="60">
        <f>SUM(AG903:AG907)</f>
        <v>5</v>
      </c>
      <c r="AH908" s="74"/>
      <c r="AI908" s="75"/>
      <c r="AJ908" s="75"/>
      <c r="AK908" s="75"/>
    </row>
    <row r="909" spans="1:37" ht="24.9" customHeight="1" x14ac:dyDescent="0.25">
      <c r="A909" s="282" t="s">
        <v>1765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753</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8</v>
      </c>
      <c r="AF915" s="60" t="s">
        <v>1666</v>
      </c>
      <c r="AG915" s="60" t="s">
        <v>1667</v>
      </c>
      <c r="AH915" s="60" t="s">
        <v>1668</v>
      </c>
      <c r="AI915" s="70" t="s">
        <v>1669</v>
      </c>
      <c r="AJ915" s="60"/>
      <c r="AK915" s="70" t="s">
        <v>1670</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121'!Q878</f>
        <v>2</v>
      </c>
      <c r="AE916" s="71">
        <f t="shared" ref="AE916:AE947" si="189">IF(AG916=1,AK916,AG916)</f>
        <v>3.1525851197982346E-2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3.1525851197982346E-2</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121'!Q879</f>
        <v>2</v>
      </c>
      <c r="AE917" s="71">
        <f t="shared" si="189"/>
        <v>3.1525851197982346E-2</v>
      </c>
      <c r="AF917">
        <f t="shared" si="190"/>
        <v>1</v>
      </c>
      <c r="AG917" s="60">
        <f t="shared" si="191"/>
        <v>1</v>
      </c>
      <c r="AH917" s="72">
        <f t="shared" si="192"/>
        <v>1</v>
      </c>
      <c r="AI917" s="73">
        <f t="shared" si="193"/>
        <v>1.6393442622950821E-2</v>
      </c>
      <c r="AJ917" s="73">
        <f t="shared" si="194"/>
        <v>1.6393442622950821E-2</v>
      </c>
      <c r="AK917" s="73">
        <f t="shared" si="195"/>
        <v>3.1525851197982346E-2</v>
      </c>
    </row>
    <row r="918" spans="1:37" ht="24.9" customHeight="1" x14ac:dyDescent="0.25">
      <c r="A918" s="270" t="s">
        <v>754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121'!Q880</f>
        <v>2</v>
      </c>
      <c r="AE918" s="71">
        <f t="shared" si="189"/>
        <v>3.1525851197982346E-2</v>
      </c>
      <c r="AF918">
        <f t="shared" si="190"/>
        <v>1</v>
      </c>
      <c r="AG918" s="60">
        <f t="shared" si="191"/>
        <v>1</v>
      </c>
      <c r="AH918" s="72">
        <f t="shared" si="192"/>
        <v>1</v>
      </c>
      <c r="AI918" s="73">
        <f t="shared" si="193"/>
        <v>1.6393442622950821E-2</v>
      </c>
      <c r="AJ918" s="73">
        <f t="shared" si="194"/>
        <v>1.6393442622950821E-2</v>
      </c>
      <c r="AK918" s="73">
        <f t="shared" si="195"/>
        <v>3.1525851197982346E-2</v>
      </c>
    </row>
    <row r="919" spans="1:37" ht="24.9" customHeight="1" x14ac:dyDescent="0.25">
      <c r="A919" s="270" t="s">
        <v>755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121'!Q881</f>
        <v>2</v>
      </c>
      <c r="AE919" s="71">
        <f t="shared" si="189"/>
        <v>3.1525851197982346E-2</v>
      </c>
      <c r="AF919">
        <f t="shared" si="190"/>
        <v>1</v>
      </c>
      <c r="AG919" s="60">
        <f t="shared" si="191"/>
        <v>1</v>
      </c>
      <c r="AH919" s="72">
        <f t="shared" si="192"/>
        <v>1</v>
      </c>
      <c r="AI919" s="73">
        <f t="shared" si="193"/>
        <v>1.6393442622950821E-2</v>
      </c>
      <c r="AJ919" s="73">
        <f t="shared" si="194"/>
        <v>1.6393442622950821E-2</v>
      </c>
      <c r="AK919" s="73">
        <f t="shared" si="195"/>
        <v>3.1525851197982346E-2</v>
      </c>
    </row>
    <row r="920" spans="1:37" ht="24.9" customHeight="1" x14ac:dyDescent="0.25">
      <c r="A920" s="270" t="s">
        <v>756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121'!Q882</f>
        <v>2</v>
      </c>
      <c r="AE920" s="71">
        <f t="shared" si="189"/>
        <v>3.1525851197982346E-2</v>
      </c>
      <c r="AF920">
        <f t="shared" si="190"/>
        <v>1</v>
      </c>
      <c r="AG920" s="60">
        <f t="shared" si="191"/>
        <v>1</v>
      </c>
      <c r="AH920" s="72">
        <f t="shared" si="192"/>
        <v>1</v>
      </c>
      <c r="AI920" s="73">
        <f t="shared" si="193"/>
        <v>1.6393442622950821E-2</v>
      </c>
      <c r="AJ920" s="73">
        <f t="shared" si="194"/>
        <v>1.6393442622950821E-2</v>
      </c>
      <c r="AK920" s="73">
        <f t="shared" si="195"/>
        <v>3.1525851197982346E-2</v>
      </c>
    </row>
    <row r="921" spans="1:37" ht="24.9" customHeight="1" x14ac:dyDescent="0.25">
      <c r="A921" s="270" t="s">
        <v>757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121'!Q883</f>
        <v>2</v>
      </c>
      <c r="AE921" s="71">
        <f t="shared" si="189"/>
        <v>3.1525851197982346E-2</v>
      </c>
      <c r="AF921">
        <f t="shared" si="190"/>
        <v>1</v>
      </c>
      <c r="AG921" s="60">
        <f t="shared" si="191"/>
        <v>1</v>
      </c>
      <c r="AH921" s="72">
        <f t="shared" si="192"/>
        <v>1</v>
      </c>
      <c r="AI921" s="73">
        <f t="shared" si="193"/>
        <v>1.6393442622950821E-2</v>
      </c>
      <c r="AJ921" s="73">
        <f t="shared" si="194"/>
        <v>1.6393442622950821E-2</v>
      </c>
      <c r="AK921" s="73">
        <f t="shared" si="195"/>
        <v>3.1525851197982346E-2</v>
      </c>
    </row>
    <row r="922" spans="1:37" ht="24.9" customHeight="1" x14ac:dyDescent="0.25">
      <c r="A922" s="270" t="s">
        <v>704</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121'!Q884</f>
        <v>2</v>
      </c>
      <c r="AE922" s="71">
        <f t="shared" si="189"/>
        <v>3.1525851197982346E-2</v>
      </c>
      <c r="AF922">
        <f t="shared" si="190"/>
        <v>1</v>
      </c>
      <c r="AG922" s="60">
        <f t="shared" si="191"/>
        <v>1</v>
      </c>
      <c r="AH922" s="72">
        <f t="shared" si="192"/>
        <v>1</v>
      </c>
      <c r="AI922" s="73">
        <f t="shared" si="193"/>
        <v>1.6393442622950821E-2</v>
      </c>
      <c r="AJ922" s="73">
        <f t="shared" si="194"/>
        <v>1.6393442622950821E-2</v>
      </c>
      <c r="AK922" s="73">
        <f t="shared" si="195"/>
        <v>3.1525851197982346E-2</v>
      </c>
    </row>
    <row r="923" spans="1:37" ht="24.9" customHeight="1" x14ac:dyDescent="0.25">
      <c r="A923" s="270" t="s">
        <v>758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121'!Q885</f>
        <v>2</v>
      </c>
      <c r="AE923" s="71">
        <f t="shared" si="189"/>
        <v>3.1525851197982346E-2</v>
      </c>
      <c r="AF923">
        <f t="shared" si="190"/>
        <v>1</v>
      </c>
      <c r="AG923" s="60">
        <f t="shared" si="191"/>
        <v>1</v>
      </c>
      <c r="AH923" s="72">
        <f t="shared" si="192"/>
        <v>1</v>
      </c>
      <c r="AI923" s="73">
        <f t="shared" si="193"/>
        <v>1.6393442622950821E-2</v>
      </c>
      <c r="AJ923" s="73">
        <f t="shared" si="194"/>
        <v>1.6393442622950821E-2</v>
      </c>
      <c r="AK923" s="73">
        <f t="shared" si="195"/>
        <v>3.1525851197982346E-2</v>
      </c>
    </row>
    <row r="924" spans="1:37" ht="24.9" customHeight="1" x14ac:dyDescent="0.25">
      <c r="A924" s="270" t="s">
        <v>759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121'!Q886</f>
        <v>2</v>
      </c>
      <c r="AE924" s="71">
        <f t="shared" si="189"/>
        <v>3.1525851197982346E-2</v>
      </c>
      <c r="AF924">
        <f t="shared" si="190"/>
        <v>1</v>
      </c>
      <c r="AG924" s="60">
        <f t="shared" si="191"/>
        <v>1</v>
      </c>
      <c r="AH924" s="72">
        <f t="shared" si="192"/>
        <v>1</v>
      </c>
      <c r="AI924" s="73">
        <f t="shared" si="193"/>
        <v>1.6393442622950821E-2</v>
      </c>
      <c r="AJ924" s="73">
        <f t="shared" si="194"/>
        <v>1.6393442622950821E-2</v>
      </c>
      <c r="AK924" s="73">
        <f t="shared" si="195"/>
        <v>3.1525851197982346E-2</v>
      </c>
    </row>
    <row r="925" spans="1:37" ht="24.9" customHeight="1" x14ac:dyDescent="0.25">
      <c r="A925" s="270" t="s">
        <v>760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121'!Q887</f>
        <v>2</v>
      </c>
      <c r="AE925" s="71">
        <f t="shared" si="189"/>
        <v>3.1525851197982346E-2</v>
      </c>
      <c r="AF925">
        <f t="shared" si="190"/>
        <v>1</v>
      </c>
      <c r="AG925" s="60">
        <f t="shared" si="191"/>
        <v>1</v>
      </c>
      <c r="AH925" s="72">
        <f t="shared" si="192"/>
        <v>1</v>
      </c>
      <c r="AI925" s="73">
        <f t="shared" si="193"/>
        <v>1.6393442622950821E-2</v>
      </c>
      <c r="AJ925" s="73">
        <f t="shared" si="194"/>
        <v>1.6393442622950821E-2</v>
      </c>
      <c r="AK925" s="73">
        <f t="shared" si="195"/>
        <v>3.1525851197982346E-2</v>
      </c>
    </row>
    <row r="926" spans="1:37" ht="24.9" customHeight="1" x14ac:dyDescent="0.25">
      <c r="A926" s="270" t="s">
        <v>761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121'!Q888</f>
        <v>2</v>
      </c>
      <c r="AE926" s="71">
        <f t="shared" si="189"/>
        <v>3.1525851197982346E-2</v>
      </c>
      <c r="AF926">
        <f t="shared" si="190"/>
        <v>1</v>
      </c>
      <c r="AG926" s="60">
        <f t="shared" si="191"/>
        <v>1</v>
      </c>
      <c r="AH926" s="72">
        <f t="shared" si="192"/>
        <v>1</v>
      </c>
      <c r="AI926" s="73">
        <f t="shared" si="193"/>
        <v>1.6393442622950821E-2</v>
      </c>
      <c r="AJ926" s="73">
        <f t="shared" si="194"/>
        <v>1.6393442622950821E-2</v>
      </c>
      <c r="AK926" s="73">
        <f t="shared" si="195"/>
        <v>3.1525851197982346E-2</v>
      </c>
    </row>
    <row r="927" spans="1:37" ht="24.9" customHeight="1" x14ac:dyDescent="0.25">
      <c r="A927" s="270" t="s">
        <v>762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121'!Q889</f>
        <v>2</v>
      </c>
      <c r="AE927" s="71">
        <f t="shared" si="189"/>
        <v>3.1525851197982346E-2</v>
      </c>
      <c r="AF927">
        <f t="shared" si="190"/>
        <v>1</v>
      </c>
      <c r="AG927" s="60">
        <f t="shared" si="191"/>
        <v>1</v>
      </c>
      <c r="AH927" s="72">
        <f t="shared" si="192"/>
        <v>1</v>
      </c>
      <c r="AI927" s="73">
        <f t="shared" si="193"/>
        <v>1.6393442622950821E-2</v>
      </c>
      <c r="AJ927" s="73">
        <f t="shared" si="194"/>
        <v>1.6393442622950821E-2</v>
      </c>
      <c r="AK927" s="73">
        <f t="shared" si="195"/>
        <v>3.1525851197982346E-2</v>
      </c>
    </row>
    <row r="928" spans="1:37" ht="24.9" customHeight="1" x14ac:dyDescent="0.25">
      <c r="A928" s="270" t="s">
        <v>763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121'!Q890</f>
        <v>2</v>
      </c>
      <c r="AE928" s="71">
        <f t="shared" si="189"/>
        <v>3.1525851197982346E-2</v>
      </c>
      <c r="AF928">
        <f t="shared" si="190"/>
        <v>1</v>
      </c>
      <c r="AG928" s="60">
        <f t="shared" si="191"/>
        <v>1</v>
      </c>
      <c r="AH928" s="72">
        <f t="shared" si="192"/>
        <v>1</v>
      </c>
      <c r="AI928" s="73">
        <f t="shared" si="193"/>
        <v>1.6393442622950821E-2</v>
      </c>
      <c r="AJ928" s="73">
        <f t="shared" si="194"/>
        <v>1.6393442622950821E-2</v>
      </c>
      <c r="AK928" s="73">
        <f t="shared" si="195"/>
        <v>3.1525851197982346E-2</v>
      </c>
    </row>
    <row r="929" spans="1:37" ht="24.9" customHeight="1" x14ac:dyDescent="0.25">
      <c r="A929" s="270" t="s">
        <v>764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121'!Q891</f>
        <v>2</v>
      </c>
      <c r="AE929" s="71">
        <f t="shared" si="189"/>
        <v>3.1525851197982346E-2</v>
      </c>
      <c r="AF929">
        <f t="shared" si="190"/>
        <v>1</v>
      </c>
      <c r="AG929" s="60">
        <f t="shared" si="191"/>
        <v>1</v>
      </c>
      <c r="AH929" s="72">
        <f t="shared" si="192"/>
        <v>1</v>
      </c>
      <c r="AI929" s="73">
        <f t="shared" si="193"/>
        <v>1.6393442622950821E-2</v>
      </c>
      <c r="AJ929" s="73">
        <f t="shared" si="194"/>
        <v>1.6393442622950821E-2</v>
      </c>
      <c r="AK929" s="73">
        <f t="shared" si="195"/>
        <v>3.1525851197982346E-2</v>
      </c>
    </row>
    <row r="930" spans="1:37" ht="24.9" customHeight="1" x14ac:dyDescent="0.25">
      <c r="A930" s="270" t="s">
        <v>765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121'!Q892</f>
        <v>2</v>
      </c>
      <c r="AE930" s="71">
        <f t="shared" si="189"/>
        <v>3.1525851197982346E-2</v>
      </c>
      <c r="AF930">
        <f t="shared" si="190"/>
        <v>1</v>
      </c>
      <c r="AG930" s="60">
        <f t="shared" si="191"/>
        <v>1</v>
      </c>
      <c r="AH930" s="72">
        <f t="shared" si="192"/>
        <v>1</v>
      </c>
      <c r="AI930" s="73">
        <f t="shared" si="193"/>
        <v>1.6393442622950821E-2</v>
      </c>
      <c r="AJ930" s="73">
        <f t="shared" si="194"/>
        <v>1.6393442622950821E-2</v>
      </c>
      <c r="AK930" s="73">
        <f t="shared" si="195"/>
        <v>3.1525851197982346E-2</v>
      </c>
    </row>
    <row r="931" spans="1:37" ht="24.9" customHeight="1" x14ac:dyDescent="0.25">
      <c r="A931" s="270" t="s">
        <v>766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121'!Q893</f>
        <v>2</v>
      </c>
      <c r="AE931" s="71">
        <f t="shared" si="189"/>
        <v>3.1525851197982346E-2</v>
      </c>
      <c r="AF931">
        <f t="shared" si="190"/>
        <v>1</v>
      </c>
      <c r="AG931" s="60">
        <f t="shared" si="191"/>
        <v>1</v>
      </c>
      <c r="AH931" s="72">
        <f t="shared" si="192"/>
        <v>1</v>
      </c>
      <c r="AI931" s="73">
        <f t="shared" si="193"/>
        <v>1.6393442622950821E-2</v>
      </c>
      <c r="AJ931" s="73">
        <f t="shared" si="194"/>
        <v>1.6393442622950821E-2</v>
      </c>
      <c r="AK931" s="73">
        <f t="shared" si="195"/>
        <v>3.1525851197982346E-2</v>
      </c>
    </row>
    <row r="932" spans="1:37" ht="24.9" customHeight="1" x14ac:dyDescent="0.25">
      <c r="A932" s="270" t="s">
        <v>767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121'!Q894</f>
        <v>2</v>
      </c>
      <c r="AE932" s="71">
        <f t="shared" si="189"/>
        <v>3.1525851197982346E-2</v>
      </c>
      <c r="AF932">
        <f t="shared" si="190"/>
        <v>1</v>
      </c>
      <c r="AG932" s="60">
        <f t="shared" si="191"/>
        <v>1</v>
      </c>
      <c r="AH932" s="72">
        <f t="shared" si="192"/>
        <v>1</v>
      </c>
      <c r="AI932" s="73">
        <f t="shared" si="193"/>
        <v>1.6393442622950821E-2</v>
      </c>
      <c r="AJ932" s="73">
        <f t="shared" si="194"/>
        <v>1.6393442622950821E-2</v>
      </c>
      <c r="AK932" s="73">
        <f t="shared" si="195"/>
        <v>3.1525851197982346E-2</v>
      </c>
    </row>
    <row r="933" spans="1:37" ht="24.9" customHeight="1" x14ac:dyDescent="0.25">
      <c r="A933" s="270" t="s">
        <v>768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121'!Q895</f>
        <v>2</v>
      </c>
      <c r="AE933" s="71">
        <f t="shared" si="189"/>
        <v>3.1525851197982346E-2</v>
      </c>
      <c r="AF933">
        <f t="shared" si="190"/>
        <v>1</v>
      </c>
      <c r="AG933" s="60">
        <f t="shared" si="191"/>
        <v>1</v>
      </c>
      <c r="AH933" s="72">
        <f t="shared" si="192"/>
        <v>1</v>
      </c>
      <c r="AI933" s="73">
        <f t="shared" si="193"/>
        <v>1.6393442622950821E-2</v>
      </c>
      <c r="AJ933" s="73">
        <f t="shared" si="194"/>
        <v>1.6393442622950821E-2</v>
      </c>
      <c r="AK933" s="73">
        <f t="shared" si="195"/>
        <v>3.1525851197982346E-2</v>
      </c>
    </row>
    <row r="934" spans="1:37" ht="24.9" customHeight="1" x14ac:dyDescent="0.25">
      <c r="A934" s="270" t="s">
        <v>769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121'!Q896</f>
        <v>2</v>
      </c>
      <c r="AE934" s="71">
        <f t="shared" si="189"/>
        <v>3.1525851197982346E-2</v>
      </c>
      <c r="AF934">
        <f t="shared" si="190"/>
        <v>1</v>
      </c>
      <c r="AG934" s="60">
        <f t="shared" si="191"/>
        <v>1</v>
      </c>
      <c r="AH934" s="72">
        <f t="shared" si="192"/>
        <v>1</v>
      </c>
      <c r="AI934" s="73">
        <f t="shared" si="193"/>
        <v>1.6393442622950821E-2</v>
      </c>
      <c r="AJ934" s="73">
        <f t="shared" si="194"/>
        <v>1.6393442622950821E-2</v>
      </c>
      <c r="AK934" s="73">
        <f t="shared" si="195"/>
        <v>3.1525851197982346E-2</v>
      </c>
    </row>
    <row r="935" spans="1:37" ht="24.9" customHeight="1" x14ac:dyDescent="0.25">
      <c r="A935" s="270" t="s">
        <v>770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121'!Q897</f>
        <v>2</v>
      </c>
      <c r="AE935" s="71">
        <f t="shared" si="189"/>
        <v>3.1525851197982346E-2</v>
      </c>
      <c r="AF935">
        <f t="shared" si="190"/>
        <v>1</v>
      </c>
      <c r="AG935" s="60">
        <f t="shared" si="191"/>
        <v>1</v>
      </c>
      <c r="AH935" s="72">
        <f t="shared" si="192"/>
        <v>1</v>
      </c>
      <c r="AI935" s="73">
        <f t="shared" si="193"/>
        <v>1.6393442622950821E-2</v>
      </c>
      <c r="AJ935" s="73">
        <f t="shared" si="194"/>
        <v>1.6393442622950821E-2</v>
      </c>
      <c r="AK935" s="73">
        <f t="shared" si="195"/>
        <v>3.1525851197982346E-2</v>
      </c>
    </row>
    <row r="936" spans="1:37" ht="24.9" customHeight="1" x14ac:dyDescent="0.25">
      <c r="A936" s="270" t="s">
        <v>771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121'!Q898</f>
        <v>2</v>
      </c>
      <c r="AE936" s="71">
        <f t="shared" si="189"/>
        <v>3.1525851197982346E-2</v>
      </c>
      <c r="AF936">
        <f t="shared" si="190"/>
        <v>1</v>
      </c>
      <c r="AG936" s="60">
        <f t="shared" si="191"/>
        <v>1</v>
      </c>
      <c r="AH936" s="72">
        <f t="shared" si="192"/>
        <v>1</v>
      </c>
      <c r="AI936" s="73">
        <f t="shared" si="193"/>
        <v>1.6393442622950821E-2</v>
      </c>
      <c r="AJ936" s="73">
        <f t="shared" si="194"/>
        <v>1.6393442622950821E-2</v>
      </c>
      <c r="AK936" s="73">
        <f t="shared" si="195"/>
        <v>3.1525851197982346E-2</v>
      </c>
    </row>
    <row r="937" spans="1:37" ht="24.9" customHeight="1" x14ac:dyDescent="0.25">
      <c r="A937" s="270" t="s">
        <v>772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121'!Q899</f>
        <v>2</v>
      </c>
      <c r="AE937" s="71">
        <f t="shared" si="189"/>
        <v>3.1525851197982346E-2</v>
      </c>
      <c r="AF937">
        <f t="shared" si="190"/>
        <v>1</v>
      </c>
      <c r="AG937" s="60">
        <f t="shared" si="191"/>
        <v>1</v>
      </c>
      <c r="AH937" s="72">
        <f t="shared" si="192"/>
        <v>1</v>
      </c>
      <c r="AI937" s="73">
        <f t="shared" si="193"/>
        <v>1.6393442622950821E-2</v>
      </c>
      <c r="AJ937" s="73">
        <f t="shared" si="194"/>
        <v>1.6393442622950821E-2</v>
      </c>
      <c r="AK937" s="73">
        <f t="shared" si="195"/>
        <v>3.1525851197982346E-2</v>
      </c>
    </row>
    <row r="938" spans="1:37" ht="24.9" customHeight="1" x14ac:dyDescent="0.25">
      <c r="A938" s="270" t="s">
        <v>773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121'!Q900</f>
        <v>2</v>
      </c>
      <c r="AE938" s="71">
        <f t="shared" si="189"/>
        <v>3.1525851197982346E-2</v>
      </c>
      <c r="AF938">
        <f t="shared" si="190"/>
        <v>1</v>
      </c>
      <c r="AG938" s="60">
        <f t="shared" si="191"/>
        <v>1</v>
      </c>
      <c r="AH938" s="72">
        <f t="shared" si="192"/>
        <v>1</v>
      </c>
      <c r="AI938" s="73">
        <f t="shared" si="193"/>
        <v>1.6393442622950821E-2</v>
      </c>
      <c r="AJ938" s="73">
        <f t="shared" si="194"/>
        <v>1.6393442622950821E-2</v>
      </c>
      <c r="AK938" s="73">
        <f t="shared" si="195"/>
        <v>3.1525851197982346E-2</v>
      </c>
    </row>
    <row r="939" spans="1:37" ht="24.9" customHeight="1" x14ac:dyDescent="0.25">
      <c r="A939" s="270" t="s">
        <v>774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121'!Q901</f>
        <v>2</v>
      </c>
      <c r="AE939" s="71">
        <f t="shared" si="189"/>
        <v>3.1525851197982346E-2</v>
      </c>
      <c r="AF939">
        <f t="shared" si="190"/>
        <v>1</v>
      </c>
      <c r="AG939" s="60">
        <f t="shared" si="191"/>
        <v>1</v>
      </c>
      <c r="AH939" s="72">
        <f t="shared" si="192"/>
        <v>1</v>
      </c>
      <c r="AI939" s="73">
        <f t="shared" si="193"/>
        <v>1.6393442622950821E-2</v>
      </c>
      <c r="AJ939" s="73">
        <f t="shared" si="194"/>
        <v>1.6393442622950821E-2</v>
      </c>
      <c r="AK939" s="73">
        <f t="shared" si="195"/>
        <v>3.1525851197982346E-2</v>
      </c>
    </row>
    <row r="940" spans="1:37" ht="24.9" customHeight="1" x14ac:dyDescent="0.25">
      <c r="A940" s="270" t="s">
        <v>775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121'!Q902</f>
        <v>2</v>
      </c>
      <c r="AE940" s="71">
        <f t="shared" si="189"/>
        <v>3.1525851197982346E-2</v>
      </c>
      <c r="AF940">
        <f t="shared" si="190"/>
        <v>1</v>
      </c>
      <c r="AG940" s="60">
        <f t="shared" si="191"/>
        <v>1</v>
      </c>
      <c r="AH940" s="72">
        <f t="shared" si="192"/>
        <v>1</v>
      </c>
      <c r="AI940" s="73">
        <f t="shared" si="193"/>
        <v>1.6393442622950821E-2</v>
      </c>
      <c r="AJ940" s="73">
        <f t="shared" si="194"/>
        <v>1.6393442622950821E-2</v>
      </c>
      <c r="AK940" s="73">
        <f t="shared" si="195"/>
        <v>3.1525851197982346E-2</v>
      </c>
    </row>
    <row r="941" spans="1:37" ht="24.9" customHeight="1" x14ac:dyDescent="0.25">
      <c r="A941" s="270" t="s">
        <v>776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121'!Q903</f>
        <v>2</v>
      </c>
      <c r="AE941" s="71">
        <f t="shared" si="189"/>
        <v>3.1525851197982346E-2</v>
      </c>
      <c r="AF941">
        <f t="shared" si="190"/>
        <v>1</v>
      </c>
      <c r="AG941" s="60">
        <f t="shared" si="191"/>
        <v>1</v>
      </c>
      <c r="AH941" s="72">
        <f t="shared" si="192"/>
        <v>1</v>
      </c>
      <c r="AI941" s="73">
        <f t="shared" si="193"/>
        <v>1.6393442622950821E-2</v>
      </c>
      <c r="AJ941" s="73">
        <f t="shared" si="194"/>
        <v>1.6393442622950821E-2</v>
      </c>
      <c r="AK941" s="73">
        <f t="shared" si="195"/>
        <v>3.1525851197982346E-2</v>
      </c>
    </row>
    <row r="942" spans="1:37" ht="24.9" customHeight="1" x14ac:dyDescent="0.25">
      <c r="A942" s="270" t="s">
        <v>777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121'!Q904</f>
        <v>2</v>
      </c>
      <c r="AE942" s="71">
        <f t="shared" si="189"/>
        <v>3.1525851197982346E-2</v>
      </c>
      <c r="AF942">
        <f t="shared" si="190"/>
        <v>1</v>
      </c>
      <c r="AG942" s="60">
        <f t="shared" si="191"/>
        <v>1</v>
      </c>
      <c r="AH942" s="72">
        <f t="shared" si="192"/>
        <v>1</v>
      </c>
      <c r="AI942" s="73">
        <f t="shared" si="193"/>
        <v>1.6393442622950821E-2</v>
      </c>
      <c r="AJ942" s="73">
        <f t="shared" si="194"/>
        <v>1.6393442622950821E-2</v>
      </c>
      <c r="AK942" s="73">
        <f t="shared" si="195"/>
        <v>3.1525851197982346E-2</v>
      </c>
    </row>
    <row r="943" spans="1:37" ht="24.9" customHeight="1" x14ac:dyDescent="0.25">
      <c r="A943" s="270" t="s">
        <v>778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121'!Q905</f>
        <v>2</v>
      </c>
      <c r="AE943" s="71">
        <f t="shared" si="189"/>
        <v>3.1525851197982346E-2</v>
      </c>
      <c r="AF943">
        <f t="shared" si="190"/>
        <v>1</v>
      </c>
      <c r="AG943" s="60">
        <f t="shared" si="191"/>
        <v>1</v>
      </c>
      <c r="AH943" s="72">
        <f t="shared" si="192"/>
        <v>1</v>
      </c>
      <c r="AI943" s="73">
        <f t="shared" si="193"/>
        <v>1.6393442622950821E-2</v>
      </c>
      <c r="AJ943" s="73">
        <f t="shared" si="194"/>
        <v>1.6393442622950821E-2</v>
      </c>
      <c r="AK943" s="73">
        <f t="shared" si="195"/>
        <v>3.1525851197982346E-2</v>
      </c>
    </row>
    <row r="944" spans="1:37" ht="24.9" customHeight="1" x14ac:dyDescent="0.25">
      <c r="A944" s="270" t="s">
        <v>779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121'!Q906</f>
        <v>2</v>
      </c>
      <c r="AE944" s="71">
        <f t="shared" si="189"/>
        <v>3.1525851197982346E-2</v>
      </c>
      <c r="AF944">
        <f t="shared" si="190"/>
        <v>1</v>
      </c>
      <c r="AG944" s="60">
        <f t="shared" si="191"/>
        <v>1</v>
      </c>
      <c r="AH944" s="72">
        <f t="shared" si="192"/>
        <v>1</v>
      </c>
      <c r="AI944" s="73">
        <f t="shared" si="193"/>
        <v>1.6393442622950821E-2</v>
      </c>
      <c r="AJ944" s="73">
        <f t="shared" si="194"/>
        <v>1.6393442622950821E-2</v>
      </c>
      <c r="AK944" s="73">
        <f t="shared" si="195"/>
        <v>3.1525851197982346E-2</v>
      </c>
    </row>
    <row r="945" spans="1:37" ht="24.9" customHeight="1" x14ac:dyDescent="0.25">
      <c r="A945" s="270" t="s">
        <v>780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121'!Q907</f>
        <v>2</v>
      </c>
      <c r="AE945" s="71">
        <f t="shared" si="189"/>
        <v>3.1525851197982346E-2</v>
      </c>
      <c r="AF945">
        <f t="shared" si="190"/>
        <v>1</v>
      </c>
      <c r="AG945" s="60">
        <f t="shared" si="191"/>
        <v>1</v>
      </c>
      <c r="AH945" s="72">
        <f t="shared" si="192"/>
        <v>1</v>
      </c>
      <c r="AI945" s="73">
        <f t="shared" si="193"/>
        <v>1.6393442622950821E-2</v>
      </c>
      <c r="AJ945" s="73">
        <f t="shared" si="194"/>
        <v>1.6393442622950821E-2</v>
      </c>
      <c r="AK945" s="73">
        <f t="shared" si="195"/>
        <v>3.1525851197982346E-2</v>
      </c>
    </row>
    <row r="946" spans="1:37" ht="24.9" customHeight="1" x14ac:dyDescent="0.25">
      <c r="A946" s="270" t="s">
        <v>781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121'!Q908</f>
        <v>2</v>
      </c>
      <c r="AE946" s="71">
        <f t="shared" si="189"/>
        <v>3.1525851197982346E-2</v>
      </c>
      <c r="AF946">
        <f t="shared" si="190"/>
        <v>1</v>
      </c>
      <c r="AG946" s="60">
        <f t="shared" si="191"/>
        <v>1</v>
      </c>
      <c r="AH946" s="72">
        <f t="shared" si="192"/>
        <v>1</v>
      </c>
      <c r="AI946" s="73">
        <f t="shared" si="193"/>
        <v>1.6393442622950821E-2</v>
      </c>
      <c r="AJ946" s="73">
        <f t="shared" si="194"/>
        <v>1.6393442622950821E-2</v>
      </c>
      <c r="AK946" s="73">
        <f t="shared" si="195"/>
        <v>3.1525851197982346E-2</v>
      </c>
    </row>
    <row r="947" spans="1:37" ht="24.9" customHeight="1" x14ac:dyDescent="0.25">
      <c r="A947" s="270" t="s">
        <v>782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121'!Q909</f>
        <v>2</v>
      </c>
      <c r="AE947" s="71">
        <f t="shared" si="189"/>
        <v>3.1525851197982346E-2</v>
      </c>
      <c r="AF947">
        <f t="shared" si="190"/>
        <v>1</v>
      </c>
      <c r="AG947" s="60">
        <f t="shared" si="191"/>
        <v>1</v>
      </c>
      <c r="AH947" s="72">
        <f t="shared" si="192"/>
        <v>1</v>
      </c>
      <c r="AI947" s="73">
        <f t="shared" si="193"/>
        <v>1.6393442622950821E-2</v>
      </c>
      <c r="AJ947" s="73">
        <f t="shared" si="194"/>
        <v>1.6393442622950821E-2</v>
      </c>
      <c r="AK947" s="73">
        <f t="shared" si="195"/>
        <v>3.1525851197982346E-2</v>
      </c>
    </row>
    <row r="948" spans="1:37" ht="24.9" customHeight="1" x14ac:dyDescent="0.25">
      <c r="A948" s="270" t="s">
        <v>783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121'!Q910</f>
        <v>2</v>
      </c>
      <c r="AE948" s="71">
        <f t="shared" ref="AE948:AE976" si="196">IF(AG948=1,AK948,AG948)</f>
        <v>3.1525851197982346E-2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3.1525851197982346E-2</v>
      </c>
    </row>
    <row r="949" spans="1:37" ht="24.9" customHeight="1" x14ac:dyDescent="0.25">
      <c r="A949" s="270" t="s">
        <v>784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121'!Q911</f>
        <v>2</v>
      </c>
      <c r="AE949" s="71">
        <f t="shared" si="196"/>
        <v>3.1525851197982346E-2</v>
      </c>
      <c r="AF949">
        <f t="shared" si="197"/>
        <v>1</v>
      </c>
      <c r="AG949" s="60">
        <f t="shared" si="198"/>
        <v>1</v>
      </c>
      <c r="AH949" s="72">
        <f t="shared" si="199"/>
        <v>1</v>
      </c>
      <c r="AI949" s="73">
        <f t="shared" si="200"/>
        <v>1.6393442622950821E-2</v>
      </c>
      <c r="AJ949" s="73">
        <f t="shared" si="201"/>
        <v>1.6393442622950821E-2</v>
      </c>
      <c r="AK949" s="73">
        <f t="shared" si="202"/>
        <v>3.1525851197982346E-2</v>
      </c>
    </row>
    <row r="950" spans="1:37" ht="24.9" customHeight="1" x14ac:dyDescent="0.25">
      <c r="A950" s="270" t="s">
        <v>785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121'!Q912</f>
        <v>2</v>
      </c>
      <c r="AE950" s="71">
        <f t="shared" si="196"/>
        <v>3.1525851197982346E-2</v>
      </c>
      <c r="AF950">
        <f t="shared" si="197"/>
        <v>1</v>
      </c>
      <c r="AG950" s="60">
        <f t="shared" si="198"/>
        <v>1</v>
      </c>
      <c r="AH950" s="72">
        <f t="shared" si="199"/>
        <v>1</v>
      </c>
      <c r="AI950" s="73">
        <f t="shared" si="200"/>
        <v>1.6393442622950821E-2</v>
      </c>
      <c r="AJ950" s="73">
        <f t="shared" si="201"/>
        <v>1.6393442622950821E-2</v>
      </c>
      <c r="AK950" s="73">
        <f t="shared" si="202"/>
        <v>3.1525851197982346E-2</v>
      </c>
    </row>
    <row r="951" spans="1:37" ht="24.9" customHeight="1" x14ac:dyDescent="0.25">
      <c r="A951" s="270" t="s">
        <v>786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121'!Q913</f>
        <v>2</v>
      </c>
      <c r="AE951" s="71">
        <f t="shared" si="196"/>
        <v>3.1525851197982346E-2</v>
      </c>
      <c r="AF951">
        <f t="shared" si="197"/>
        <v>1</v>
      </c>
      <c r="AG951" s="60">
        <f t="shared" si="198"/>
        <v>1</v>
      </c>
      <c r="AH951" s="72">
        <f t="shared" si="199"/>
        <v>1</v>
      </c>
      <c r="AI951" s="73">
        <f t="shared" si="200"/>
        <v>1.6393442622950821E-2</v>
      </c>
      <c r="AJ951" s="73">
        <f t="shared" si="201"/>
        <v>1.6393442622950821E-2</v>
      </c>
      <c r="AK951" s="73">
        <f t="shared" si="202"/>
        <v>3.1525851197982346E-2</v>
      </c>
    </row>
    <row r="952" spans="1:37" ht="24.9" customHeight="1" x14ac:dyDescent="0.25">
      <c r="A952" s="270" t="s">
        <v>787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121'!Q914</f>
        <v>2</v>
      </c>
      <c r="AE952" s="71">
        <f t="shared" si="196"/>
        <v>3.1525851197982346E-2</v>
      </c>
      <c r="AF952">
        <f t="shared" si="197"/>
        <v>1</v>
      </c>
      <c r="AG952" s="60">
        <f t="shared" si="198"/>
        <v>1</v>
      </c>
      <c r="AH952" s="72">
        <f t="shared" si="199"/>
        <v>1</v>
      </c>
      <c r="AI952" s="73">
        <f t="shared" si="200"/>
        <v>1.6393442622950821E-2</v>
      </c>
      <c r="AJ952" s="73">
        <f t="shared" si="201"/>
        <v>1.6393442622950821E-2</v>
      </c>
      <c r="AK952" s="73">
        <f t="shared" si="202"/>
        <v>3.1525851197982346E-2</v>
      </c>
    </row>
    <row r="953" spans="1:37" ht="24.9" customHeight="1" x14ac:dyDescent="0.25">
      <c r="A953" s="270" t="s">
        <v>788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121'!Q915</f>
        <v>2</v>
      </c>
      <c r="AE953" s="71">
        <f t="shared" si="196"/>
        <v>3.1525851197982346E-2</v>
      </c>
      <c r="AF953">
        <f t="shared" si="197"/>
        <v>1</v>
      </c>
      <c r="AG953" s="60">
        <f t="shared" si="198"/>
        <v>1</v>
      </c>
      <c r="AH953" s="72">
        <f t="shared" si="199"/>
        <v>1</v>
      </c>
      <c r="AI953" s="73">
        <f t="shared" si="200"/>
        <v>1.6393442622950821E-2</v>
      </c>
      <c r="AJ953" s="73">
        <f t="shared" si="201"/>
        <v>1.6393442622950821E-2</v>
      </c>
      <c r="AK953" s="73">
        <f t="shared" si="202"/>
        <v>3.1525851197982346E-2</v>
      </c>
    </row>
    <row r="954" spans="1:37" ht="24.9" customHeight="1" x14ac:dyDescent="0.25">
      <c r="A954" s="270" t="s">
        <v>789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121'!Q916</f>
        <v>2</v>
      </c>
      <c r="AE954" s="71">
        <f t="shared" si="196"/>
        <v>3.1525851197982346E-2</v>
      </c>
      <c r="AF954">
        <f t="shared" si="197"/>
        <v>1</v>
      </c>
      <c r="AG954" s="60">
        <f t="shared" si="198"/>
        <v>1</v>
      </c>
      <c r="AH954" s="72">
        <f t="shared" si="199"/>
        <v>1</v>
      </c>
      <c r="AI954" s="73">
        <f t="shared" si="200"/>
        <v>1.6393442622950821E-2</v>
      </c>
      <c r="AJ954" s="73">
        <f t="shared" si="201"/>
        <v>1.6393442622950821E-2</v>
      </c>
      <c r="AK954" s="73">
        <f t="shared" si="202"/>
        <v>3.1525851197982346E-2</v>
      </c>
    </row>
    <row r="955" spans="1:37" ht="24.9" customHeight="1" x14ac:dyDescent="0.25">
      <c r="A955" s="270" t="s">
        <v>790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121'!Q917</f>
        <v>2</v>
      </c>
      <c r="AE955" s="71">
        <f t="shared" si="196"/>
        <v>3.1525851197982346E-2</v>
      </c>
      <c r="AF955">
        <f t="shared" si="197"/>
        <v>1</v>
      </c>
      <c r="AG955" s="60">
        <f t="shared" si="198"/>
        <v>1</v>
      </c>
      <c r="AH955" s="72">
        <f t="shared" si="199"/>
        <v>1</v>
      </c>
      <c r="AI955" s="73">
        <f t="shared" si="200"/>
        <v>1.6393442622950821E-2</v>
      </c>
      <c r="AJ955" s="73">
        <f t="shared" si="201"/>
        <v>1.6393442622950821E-2</v>
      </c>
      <c r="AK955" s="73">
        <f t="shared" si="202"/>
        <v>3.1525851197982346E-2</v>
      </c>
    </row>
    <row r="956" spans="1:37" ht="24.9" customHeight="1" x14ac:dyDescent="0.25">
      <c r="A956" s="270" t="s">
        <v>791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121'!Q918</f>
        <v>2</v>
      </c>
      <c r="AE956" s="71">
        <f t="shared" si="196"/>
        <v>3.1525851197982346E-2</v>
      </c>
      <c r="AF956">
        <f t="shared" si="197"/>
        <v>1</v>
      </c>
      <c r="AG956" s="60">
        <f t="shared" si="198"/>
        <v>1</v>
      </c>
      <c r="AH956" s="72">
        <f t="shared" si="199"/>
        <v>1</v>
      </c>
      <c r="AI956" s="73">
        <f t="shared" si="200"/>
        <v>1.6393442622950821E-2</v>
      </c>
      <c r="AJ956" s="73">
        <f t="shared" si="201"/>
        <v>1.6393442622950821E-2</v>
      </c>
      <c r="AK956" s="73">
        <f t="shared" si="202"/>
        <v>3.1525851197982346E-2</v>
      </c>
    </row>
    <row r="957" spans="1:37" ht="24.9" customHeight="1" x14ac:dyDescent="0.25">
      <c r="A957" s="270" t="s">
        <v>792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121'!Q919</f>
        <v>2</v>
      </c>
      <c r="AE957" s="71">
        <f t="shared" si="196"/>
        <v>3.1525851197982346E-2</v>
      </c>
      <c r="AF957">
        <f t="shared" si="197"/>
        <v>1</v>
      </c>
      <c r="AG957" s="60">
        <f t="shared" si="198"/>
        <v>1</v>
      </c>
      <c r="AH957" s="72">
        <f t="shared" si="199"/>
        <v>1</v>
      </c>
      <c r="AI957" s="73">
        <f t="shared" si="200"/>
        <v>1.6393442622950821E-2</v>
      </c>
      <c r="AJ957" s="73">
        <f t="shared" si="201"/>
        <v>1.6393442622950821E-2</v>
      </c>
      <c r="AK957" s="73">
        <f t="shared" si="202"/>
        <v>3.1525851197982346E-2</v>
      </c>
    </row>
    <row r="958" spans="1:37" ht="24.9" customHeight="1" x14ac:dyDescent="0.25">
      <c r="A958" s="270" t="s">
        <v>793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121'!Q920</f>
        <v>2</v>
      </c>
      <c r="AE958" s="71">
        <f t="shared" si="196"/>
        <v>3.1525851197982346E-2</v>
      </c>
      <c r="AF958">
        <f t="shared" si="197"/>
        <v>1</v>
      </c>
      <c r="AG958" s="60">
        <f t="shared" si="198"/>
        <v>1</v>
      </c>
      <c r="AH958" s="72">
        <f t="shared" si="199"/>
        <v>1</v>
      </c>
      <c r="AI958" s="73">
        <f t="shared" si="200"/>
        <v>1.6393442622950821E-2</v>
      </c>
      <c r="AJ958" s="73">
        <f t="shared" si="201"/>
        <v>1.6393442622950821E-2</v>
      </c>
      <c r="AK958" s="73">
        <f t="shared" si="202"/>
        <v>3.1525851197982346E-2</v>
      </c>
    </row>
    <row r="959" spans="1:37" ht="24.9" customHeight="1" x14ac:dyDescent="0.25">
      <c r="A959" s="270" t="s">
        <v>794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121'!Q921</f>
        <v>2</v>
      </c>
      <c r="AE959" s="71">
        <f t="shared" si="196"/>
        <v>3.1525851197982346E-2</v>
      </c>
      <c r="AF959">
        <f t="shared" si="197"/>
        <v>1</v>
      </c>
      <c r="AG959" s="60">
        <f t="shared" si="198"/>
        <v>1</v>
      </c>
      <c r="AH959" s="72">
        <f t="shared" si="199"/>
        <v>1</v>
      </c>
      <c r="AI959" s="73">
        <f t="shared" si="200"/>
        <v>1.6393442622950821E-2</v>
      </c>
      <c r="AJ959" s="73">
        <f t="shared" si="201"/>
        <v>1.6393442622950821E-2</v>
      </c>
      <c r="AK959" s="73">
        <f t="shared" si="202"/>
        <v>3.1525851197982346E-2</v>
      </c>
    </row>
    <row r="960" spans="1:37" ht="24.9" customHeight="1" x14ac:dyDescent="0.25">
      <c r="A960" s="270" t="s">
        <v>795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121'!Q922</f>
        <v>2</v>
      </c>
      <c r="AE960" s="71">
        <f t="shared" si="196"/>
        <v>3.1525851197982346E-2</v>
      </c>
      <c r="AF960">
        <f t="shared" si="197"/>
        <v>1</v>
      </c>
      <c r="AG960" s="60">
        <f t="shared" si="198"/>
        <v>1</v>
      </c>
      <c r="AH960" s="72">
        <f t="shared" si="199"/>
        <v>1</v>
      </c>
      <c r="AI960" s="73">
        <f t="shared" si="200"/>
        <v>1.6393442622950821E-2</v>
      </c>
      <c r="AJ960" s="73">
        <f t="shared" si="201"/>
        <v>1.6393442622950821E-2</v>
      </c>
      <c r="AK960" s="73">
        <f t="shared" si="202"/>
        <v>3.1525851197982346E-2</v>
      </c>
    </row>
    <row r="961" spans="1:37" ht="24.9" customHeight="1" x14ac:dyDescent="0.25">
      <c r="A961" s="270" t="s">
        <v>796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121'!Q923</f>
        <v>2</v>
      </c>
      <c r="AE961" s="71">
        <f t="shared" si="196"/>
        <v>3.1525851197982346E-2</v>
      </c>
      <c r="AF961">
        <f t="shared" si="197"/>
        <v>1</v>
      </c>
      <c r="AG961" s="60">
        <f t="shared" si="198"/>
        <v>1</v>
      </c>
      <c r="AH961" s="72">
        <f t="shared" si="199"/>
        <v>1</v>
      </c>
      <c r="AI961" s="73">
        <f t="shared" si="200"/>
        <v>1.6393442622950821E-2</v>
      </c>
      <c r="AJ961" s="73">
        <f t="shared" si="201"/>
        <v>1.6393442622950821E-2</v>
      </c>
      <c r="AK961" s="73">
        <f t="shared" si="202"/>
        <v>3.1525851197982346E-2</v>
      </c>
    </row>
    <row r="962" spans="1:37" ht="24.9" customHeight="1" x14ac:dyDescent="0.25">
      <c r="A962" s="270" t="s">
        <v>797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121'!Q924</f>
        <v>2</v>
      </c>
      <c r="AE962" s="71">
        <f t="shared" si="196"/>
        <v>3.1525851197982346E-2</v>
      </c>
      <c r="AF962">
        <f t="shared" si="197"/>
        <v>1</v>
      </c>
      <c r="AG962" s="60">
        <f t="shared" si="198"/>
        <v>1</v>
      </c>
      <c r="AH962" s="72">
        <f t="shared" si="199"/>
        <v>1</v>
      </c>
      <c r="AI962" s="73">
        <f t="shared" si="200"/>
        <v>1.6393442622950821E-2</v>
      </c>
      <c r="AJ962" s="73">
        <f t="shared" si="201"/>
        <v>1.6393442622950821E-2</v>
      </c>
      <c r="AK962" s="73">
        <f t="shared" si="202"/>
        <v>3.1525851197982346E-2</v>
      </c>
    </row>
    <row r="963" spans="1:37" ht="24.9" customHeight="1" x14ac:dyDescent="0.25">
      <c r="A963" s="270" t="s">
        <v>798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121'!Q925</f>
        <v>2</v>
      </c>
      <c r="AE963" s="71">
        <f t="shared" si="196"/>
        <v>3.1525851197982346E-2</v>
      </c>
      <c r="AF963">
        <f t="shared" si="197"/>
        <v>1</v>
      </c>
      <c r="AG963" s="60">
        <f t="shared" si="198"/>
        <v>1</v>
      </c>
      <c r="AH963" s="72">
        <f t="shared" si="199"/>
        <v>1</v>
      </c>
      <c r="AI963" s="73">
        <f t="shared" si="200"/>
        <v>1.6393442622950821E-2</v>
      </c>
      <c r="AJ963" s="73">
        <f t="shared" si="201"/>
        <v>1.6393442622950821E-2</v>
      </c>
      <c r="AK963" s="73">
        <f t="shared" si="202"/>
        <v>3.1525851197982346E-2</v>
      </c>
    </row>
    <row r="964" spans="1:37" ht="24.9" customHeight="1" x14ac:dyDescent="0.25">
      <c r="A964" s="270" t="s">
        <v>799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121'!Q926</f>
        <v>2</v>
      </c>
      <c r="AE964" s="71">
        <f t="shared" si="196"/>
        <v>3.1525851197982346E-2</v>
      </c>
      <c r="AF964">
        <f t="shared" si="197"/>
        <v>1</v>
      </c>
      <c r="AG964" s="60">
        <f t="shared" si="198"/>
        <v>1</v>
      </c>
      <c r="AH964" s="72">
        <f t="shared" si="199"/>
        <v>1</v>
      </c>
      <c r="AI964" s="73">
        <f t="shared" si="200"/>
        <v>1.6393442622950821E-2</v>
      </c>
      <c r="AJ964" s="73">
        <f t="shared" si="201"/>
        <v>1.6393442622950821E-2</v>
      </c>
      <c r="AK964" s="73">
        <f t="shared" si="202"/>
        <v>3.1525851197982346E-2</v>
      </c>
    </row>
    <row r="965" spans="1:37" ht="24.9" customHeight="1" x14ac:dyDescent="0.25">
      <c r="A965" s="270" t="s">
        <v>800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121'!Q927</f>
        <v>2</v>
      </c>
      <c r="AE965" s="71">
        <f t="shared" si="196"/>
        <v>3.1525851197982346E-2</v>
      </c>
      <c r="AF965">
        <f t="shared" si="197"/>
        <v>1</v>
      </c>
      <c r="AG965" s="60">
        <f t="shared" si="198"/>
        <v>1</v>
      </c>
      <c r="AH965" s="72">
        <f t="shared" si="199"/>
        <v>1</v>
      </c>
      <c r="AI965" s="73">
        <f t="shared" si="200"/>
        <v>1.6393442622950821E-2</v>
      </c>
      <c r="AJ965" s="73">
        <f t="shared" si="201"/>
        <v>1.6393442622950821E-2</v>
      </c>
      <c r="AK965" s="73">
        <f t="shared" si="202"/>
        <v>3.1525851197982346E-2</v>
      </c>
    </row>
    <row r="966" spans="1:37" ht="24.9" customHeight="1" x14ac:dyDescent="0.25">
      <c r="A966" s="270" t="s">
        <v>801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121'!Q928</f>
        <v>2</v>
      </c>
      <c r="AE966" s="71">
        <f t="shared" si="196"/>
        <v>3.1525851197982346E-2</v>
      </c>
      <c r="AF966">
        <f t="shared" si="197"/>
        <v>1</v>
      </c>
      <c r="AG966" s="60">
        <f t="shared" si="198"/>
        <v>1</v>
      </c>
      <c r="AH966" s="72">
        <f t="shared" si="199"/>
        <v>1</v>
      </c>
      <c r="AI966" s="73">
        <f t="shared" si="200"/>
        <v>1.6393442622950821E-2</v>
      </c>
      <c r="AJ966" s="73">
        <f t="shared" si="201"/>
        <v>1.6393442622950821E-2</v>
      </c>
      <c r="AK966" s="73">
        <f t="shared" si="202"/>
        <v>3.1525851197982346E-2</v>
      </c>
    </row>
    <row r="967" spans="1:37" ht="24.9" customHeight="1" x14ac:dyDescent="0.25">
      <c r="A967" s="270" t="s">
        <v>802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121'!Q929</f>
        <v>2</v>
      </c>
      <c r="AE967" s="71">
        <f t="shared" si="196"/>
        <v>3.1525851197982346E-2</v>
      </c>
      <c r="AF967">
        <f t="shared" si="197"/>
        <v>1</v>
      </c>
      <c r="AG967" s="60">
        <f t="shared" si="198"/>
        <v>1</v>
      </c>
      <c r="AH967" s="72">
        <f t="shared" si="199"/>
        <v>1</v>
      </c>
      <c r="AI967" s="73">
        <f t="shared" si="200"/>
        <v>1.6393442622950821E-2</v>
      </c>
      <c r="AJ967" s="73">
        <f t="shared" si="201"/>
        <v>1.6393442622950821E-2</v>
      </c>
      <c r="AK967" s="73">
        <f t="shared" si="202"/>
        <v>3.1525851197982346E-2</v>
      </c>
    </row>
    <row r="968" spans="1:37" ht="24.9" customHeight="1" x14ac:dyDescent="0.25">
      <c r="A968" s="270" t="s">
        <v>803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121'!Q930</f>
        <v>2</v>
      </c>
      <c r="AE968" s="71">
        <f t="shared" si="196"/>
        <v>3.1525851197982346E-2</v>
      </c>
      <c r="AF968">
        <f t="shared" si="197"/>
        <v>1</v>
      </c>
      <c r="AG968" s="60">
        <f t="shared" si="198"/>
        <v>1</v>
      </c>
      <c r="AH968" s="72">
        <f t="shared" si="199"/>
        <v>1</v>
      </c>
      <c r="AI968" s="73">
        <f t="shared" si="200"/>
        <v>1.6393442622950821E-2</v>
      </c>
      <c r="AJ968" s="73">
        <f t="shared" si="201"/>
        <v>1.6393442622950821E-2</v>
      </c>
      <c r="AK968" s="73">
        <f t="shared" si="202"/>
        <v>3.1525851197982346E-2</v>
      </c>
    </row>
    <row r="969" spans="1:37" ht="24.9" customHeight="1" x14ac:dyDescent="0.25">
      <c r="A969" s="270" t="s">
        <v>804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121'!Q931</f>
        <v>2</v>
      </c>
      <c r="AE969" s="71">
        <f t="shared" si="196"/>
        <v>3.1525851197982346E-2</v>
      </c>
      <c r="AF969">
        <f t="shared" si="197"/>
        <v>1</v>
      </c>
      <c r="AG969" s="60">
        <f t="shared" si="198"/>
        <v>1</v>
      </c>
      <c r="AH969" s="72">
        <f t="shared" si="199"/>
        <v>1</v>
      </c>
      <c r="AI969" s="73">
        <f t="shared" si="200"/>
        <v>1.6393442622950821E-2</v>
      </c>
      <c r="AJ969" s="73">
        <f t="shared" si="201"/>
        <v>1.6393442622950821E-2</v>
      </c>
      <c r="AK969" s="73">
        <f t="shared" si="202"/>
        <v>3.1525851197982346E-2</v>
      </c>
    </row>
    <row r="970" spans="1:37" ht="24.9" customHeight="1" x14ac:dyDescent="0.25">
      <c r="A970" s="270" t="s">
        <v>805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121'!Q932</f>
        <v>2</v>
      </c>
      <c r="AE970" s="71">
        <f t="shared" si="196"/>
        <v>3.1525851197982346E-2</v>
      </c>
      <c r="AF970">
        <f t="shared" si="197"/>
        <v>1</v>
      </c>
      <c r="AG970" s="60">
        <f t="shared" si="198"/>
        <v>1</v>
      </c>
      <c r="AH970" s="72">
        <f t="shared" si="199"/>
        <v>1</v>
      </c>
      <c r="AI970" s="73">
        <f t="shared" si="200"/>
        <v>1.6393442622950821E-2</v>
      </c>
      <c r="AJ970" s="73">
        <f t="shared" si="201"/>
        <v>1.6393442622950821E-2</v>
      </c>
      <c r="AK970" s="73">
        <f t="shared" si="202"/>
        <v>3.1525851197982346E-2</v>
      </c>
    </row>
    <row r="971" spans="1:37" ht="24.9" customHeight="1" x14ac:dyDescent="0.25">
      <c r="A971" s="270" t="s">
        <v>806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121'!Q933</f>
        <v>2</v>
      </c>
      <c r="AE971" s="71">
        <f t="shared" si="196"/>
        <v>3.1525851197982346E-2</v>
      </c>
      <c r="AF971">
        <f t="shared" si="197"/>
        <v>1</v>
      </c>
      <c r="AG971" s="60">
        <f t="shared" si="198"/>
        <v>1</v>
      </c>
      <c r="AH971" s="72">
        <f t="shared" si="199"/>
        <v>1</v>
      </c>
      <c r="AI971" s="73">
        <f t="shared" si="200"/>
        <v>1.6393442622950821E-2</v>
      </c>
      <c r="AJ971" s="73">
        <f t="shared" si="201"/>
        <v>1.6393442622950821E-2</v>
      </c>
      <c r="AK971" s="73">
        <f t="shared" si="202"/>
        <v>3.1525851197982346E-2</v>
      </c>
    </row>
    <row r="972" spans="1:37" ht="24.9" customHeight="1" x14ac:dyDescent="0.25">
      <c r="A972" s="270" t="s">
        <v>807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121'!Q934</f>
        <v>2</v>
      </c>
      <c r="AE972" s="71">
        <f t="shared" si="196"/>
        <v>3.1525851197982346E-2</v>
      </c>
      <c r="AF972">
        <f t="shared" si="197"/>
        <v>1</v>
      </c>
      <c r="AG972" s="60">
        <f t="shared" si="198"/>
        <v>1</v>
      </c>
      <c r="AH972" s="72">
        <f t="shared" si="199"/>
        <v>1</v>
      </c>
      <c r="AI972" s="73">
        <f t="shared" si="200"/>
        <v>1.6393442622950821E-2</v>
      </c>
      <c r="AJ972" s="73">
        <f t="shared" si="201"/>
        <v>1.6393442622950821E-2</v>
      </c>
      <c r="AK972" s="73">
        <f t="shared" si="202"/>
        <v>3.1525851197982346E-2</v>
      </c>
    </row>
    <row r="973" spans="1:37" ht="24.9" customHeight="1" x14ac:dyDescent="0.25">
      <c r="A973" s="270" t="s">
        <v>808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121'!Q935</f>
        <v>2</v>
      </c>
      <c r="AE973" s="71">
        <f t="shared" si="196"/>
        <v>3.1525851197982346E-2</v>
      </c>
      <c r="AF973">
        <f t="shared" si="197"/>
        <v>1</v>
      </c>
      <c r="AG973" s="60">
        <f t="shared" si="198"/>
        <v>1</v>
      </c>
      <c r="AH973" s="72">
        <f t="shared" si="199"/>
        <v>1</v>
      </c>
      <c r="AI973" s="73">
        <f t="shared" si="200"/>
        <v>1.6393442622950821E-2</v>
      </c>
      <c r="AJ973" s="73">
        <f t="shared" si="201"/>
        <v>1.6393442622950821E-2</v>
      </c>
      <c r="AK973" s="73">
        <f t="shared" si="202"/>
        <v>3.1525851197982346E-2</v>
      </c>
    </row>
    <row r="974" spans="1:37" ht="24.9" customHeight="1" x14ac:dyDescent="0.25">
      <c r="A974" s="270" t="s">
        <v>809</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121'!Q936</f>
        <v>2</v>
      </c>
      <c r="AE974" s="71">
        <f t="shared" si="196"/>
        <v>3.1525851197982346E-2</v>
      </c>
      <c r="AF974">
        <f t="shared" si="197"/>
        <v>1</v>
      </c>
      <c r="AG974" s="60">
        <f t="shared" si="198"/>
        <v>1</v>
      </c>
      <c r="AH974" s="72">
        <f t="shared" si="199"/>
        <v>1</v>
      </c>
      <c r="AI974" s="73">
        <f t="shared" si="200"/>
        <v>1.6393442622950821E-2</v>
      </c>
      <c r="AJ974" s="73">
        <f t="shared" si="201"/>
        <v>1.6393442622950821E-2</v>
      </c>
      <c r="AK974" s="73">
        <f t="shared" si="202"/>
        <v>3.1525851197982346E-2</v>
      </c>
    </row>
    <row r="975" spans="1:37" ht="24.9" customHeight="1" x14ac:dyDescent="0.25">
      <c r="A975" s="270" t="s">
        <v>810</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121'!Q937</f>
        <v>2</v>
      </c>
      <c r="AE975" s="71">
        <f t="shared" si="196"/>
        <v>3.1525851197982346E-2</v>
      </c>
      <c r="AF975">
        <f t="shared" si="197"/>
        <v>1</v>
      </c>
      <c r="AG975" s="60">
        <f t="shared" si="198"/>
        <v>1</v>
      </c>
      <c r="AH975" s="72">
        <f t="shared" si="199"/>
        <v>1</v>
      </c>
      <c r="AI975" s="73">
        <f t="shared" si="200"/>
        <v>1.6393442622950821E-2</v>
      </c>
      <c r="AJ975" s="73">
        <f t="shared" si="201"/>
        <v>1.6393442622950821E-2</v>
      </c>
      <c r="AK975" s="73">
        <f t="shared" si="202"/>
        <v>3.1525851197982346E-2</v>
      </c>
    </row>
    <row r="976" spans="1:37" ht="24.9" customHeight="1" x14ac:dyDescent="0.25">
      <c r="A976" s="270" t="s">
        <v>811</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121'!Q938</f>
        <v>2</v>
      </c>
      <c r="AE976" s="71">
        <f t="shared" si="196"/>
        <v>3.1525851197982346E-2</v>
      </c>
      <c r="AF976">
        <f t="shared" si="197"/>
        <v>1</v>
      </c>
      <c r="AG976" s="60">
        <f t="shared" si="198"/>
        <v>1</v>
      </c>
      <c r="AH976" s="72">
        <f t="shared" si="199"/>
        <v>1</v>
      </c>
      <c r="AI976" s="73">
        <f t="shared" si="200"/>
        <v>1.6393442622950821E-2</v>
      </c>
      <c r="AJ976" s="73">
        <f t="shared" si="201"/>
        <v>1.6393442622950821E-2</v>
      </c>
      <c r="AK976" s="73">
        <f t="shared" si="202"/>
        <v>3.1525851197982346E-2</v>
      </c>
    </row>
    <row r="977" spans="1:37" ht="24.9" customHeight="1" x14ac:dyDescent="0.25">
      <c r="A977" s="281" t="s">
        <v>1766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1.9230769230769231</v>
      </c>
      <c r="AF977" s="49"/>
      <c r="AG977" s="60">
        <f>SUM(AG916:AG976)</f>
        <v>61</v>
      </c>
      <c r="AH977" s="74"/>
      <c r="AI977" s="75"/>
      <c r="AJ977" s="75"/>
      <c r="AK977" s="75"/>
    </row>
    <row r="978" spans="1:37" ht="24.9" customHeight="1" x14ac:dyDescent="0.25">
      <c r="A978" s="282" t="s">
        <v>1767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100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195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186</v>
      </c>
      <c r="AE980" s="88" t="s">
        <v>8</v>
      </c>
      <c r="AF980" s="60" t="s">
        <v>1666</v>
      </c>
      <c r="AG980" s="60" t="s">
        <v>1667</v>
      </c>
      <c r="AH980" s="60" t="s">
        <v>1668</v>
      </c>
      <c r="AI980" s="70" t="s">
        <v>1669</v>
      </c>
      <c r="AJ980" s="60"/>
      <c r="AK980" s="70" t="s">
        <v>1670</v>
      </c>
    </row>
    <row r="981" spans="1:37" ht="24.9" customHeight="1" x14ac:dyDescent="0.25">
      <c r="A981" s="270" t="s">
        <v>812</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121'!Q941</f>
        <v>2</v>
      </c>
      <c r="AE981" s="71">
        <f>IF(AG981=1,AK981,AG981)</f>
        <v>0.38461538461538464</v>
      </c>
      <c r="AF981">
        <f>AD981/2</f>
        <v>1</v>
      </c>
      <c r="AG981" s="60">
        <f>IF(AND(AF981&gt;=0,AF981&lt;=1),1,"No aplica")</f>
        <v>1</v>
      </c>
      <c r="AH981" s="72">
        <f>AD981/(AG981*2)</f>
        <v>1</v>
      </c>
      <c r="AI981" s="73">
        <f>IF(AG981=1,AG981/$AG$986,"No aplica")</f>
        <v>0.2</v>
      </c>
      <c r="AJ981" s="73">
        <f>AF981*AI981</f>
        <v>0.2</v>
      </c>
      <c r="AK981" s="73">
        <f>AJ981*$AE$23</f>
        <v>0.38461538461538464</v>
      </c>
    </row>
    <row r="982" spans="1:37" ht="24.9" customHeight="1" x14ac:dyDescent="0.25">
      <c r="A982" s="270" t="s">
        <v>813</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121'!Q942</f>
        <v>2</v>
      </c>
      <c r="AE982" s="71">
        <f>IF(AG982=1,AK982,AG982)</f>
        <v>0.38461538461538464</v>
      </c>
      <c r="AF982">
        <f>AD982/2</f>
        <v>1</v>
      </c>
      <c r="AG982" s="60">
        <f>IF(AND(AF982&gt;=0,AF982&lt;=1),1,"No aplica")</f>
        <v>1</v>
      </c>
      <c r="AH982" s="72">
        <f>AD982/(AG982*2)</f>
        <v>1</v>
      </c>
      <c r="AI982" s="73">
        <f>IF(AG982=1,AG982/$AG$986,"No aplica")</f>
        <v>0.2</v>
      </c>
      <c r="AJ982" s="73">
        <f>AF982*AI982</f>
        <v>0.2</v>
      </c>
      <c r="AK982" s="73">
        <f>AJ982*$AE$23</f>
        <v>0.38461538461538464</v>
      </c>
    </row>
    <row r="983" spans="1:37" ht="24.9" customHeight="1" x14ac:dyDescent="0.25">
      <c r="A983" s="270" t="s">
        <v>814</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121'!Q943</f>
        <v>2</v>
      </c>
      <c r="AE983" s="71">
        <f>IF(AG983=1,AK983,AG983)</f>
        <v>0.38461538461538464</v>
      </c>
      <c r="AF983">
        <f>AD983/2</f>
        <v>1</v>
      </c>
      <c r="AG983" s="60">
        <f>IF(AND(AF983&gt;=0,AF983&lt;=1),1,"No aplica")</f>
        <v>1</v>
      </c>
      <c r="AH983" s="72">
        <f>AD983/(AG983*2)</f>
        <v>1</v>
      </c>
      <c r="AI983" s="73">
        <f>IF(AG983=1,AG983/$AG$986,"No aplica")</f>
        <v>0.2</v>
      </c>
      <c r="AJ983" s="73">
        <f>AF983*AI983</f>
        <v>0.2</v>
      </c>
      <c r="AK983" s="73">
        <f>AJ983*$AE$23</f>
        <v>0.38461538461538464</v>
      </c>
    </row>
    <row r="984" spans="1:37" ht="24.9" customHeight="1" x14ac:dyDescent="0.25">
      <c r="A984" s="270" t="s">
        <v>815</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121'!Q944</f>
        <v>2</v>
      </c>
      <c r="AE984" s="71">
        <f>IF(AG984=1,AK984,AG984)</f>
        <v>0.38461538461538464</v>
      </c>
      <c r="AF984">
        <f>AD984/2</f>
        <v>1</v>
      </c>
      <c r="AG984" s="60">
        <f>IF(AND(AF984&gt;=0,AF984&lt;=1),1,"No aplica")</f>
        <v>1</v>
      </c>
      <c r="AH984" s="72">
        <f>AD984/(AG984*2)</f>
        <v>1</v>
      </c>
      <c r="AI984" s="73">
        <f>IF(AG984=1,AG984/$AG$986,"No aplica")</f>
        <v>0.2</v>
      </c>
      <c r="AJ984" s="73">
        <f>AF984*AI984</f>
        <v>0.2</v>
      </c>
      <c r="AK984" s="73">
        <f>AJ984*$AE$23</f>
        <v>0.38461538461538464</v>
      </c>
    </row>
    <row r="985" spans="1:37" ht="24.9" customHeight="1" x14ac:dyDescent="0.25">
      <c r="A985" s="270" t="s">
        <v>816</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121'!Q945</f>
        <v>2</v>
      </c>
      <c r="AE985" s="71">
        <f>IF(AG985=1,AK985,AG985)</f>
        <v>0.38461538461538464</v>
      </c>
      <c r="AF985">
        <f>AD985/2</f>
        <v>1</v>
      </c>
      <c r="AG985" s="60">
        <f>IF(AND(AF985&gt;=0,AF985&lt;=1),1,"No aplica")</f>
        <v>1</v>
      </c>
      <c r="AH985" s="72">
        <f>AD985/(AG985*2)</f>
        <v>1</v>
      </c>
      <c r="AI985" s="73">
        <f>IF(AG985=1,AG985/$AG$986,"No aplica")</f>
        <v>0.2</v>
      </c>
      <c r="AJ985" s="73">
        <f>AF985*AI985</f>
        <v>0.2</v>
      </c>
      <c r="AK985" s="73">
        <f>AJ985*$AE$23</f>
        <v>0.38461538461538464</v>
      </c>
    </row>
    <row r="986" spans="1:37" ht="24.9" customHeight="1" x14ac:dyDescent="0.25">
      <c r="A986" s="281" t="s">
        <v>1768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1.9230769230769231</v>
      </c>
      <c r="AF986" s="49"/>
      <c r="AG986" s="60">
        <f>SUM(AG981:AG985)</f>
        <v>5</v>
      </c>
      <c r="AH986" s="74"/>
      <c r="AI986" s="75"/>
      <c r="AJ986" s="75"/>
      <c r="AK986" s="75"/>
    </row>
    <row r="987" spans="1:37" ht="24.9" customHeight="1" x14ac:dyDescent="0.25">
      <c r="A987" s="282" t="s">
        <v>1769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817</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8</v>
      </c>
      <c r="AF993" s="60" t="s">
        <v>1666</v>
      </c>
      <c r="AG993" s="60" t="s">
        <v>1667</v>
      </c>
      <c r="AH993" s="60" t="s">
        <v>1668</v>
      </c>
      <c r="AI993" s="70" t="s">
        <v>1669</v>
      </c>
      <c r="AJ993" s="60"/>
      <c r="AK993" s="70" t="s">
        <v>1670</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121'!Q954</f>
        <v>2</v>
      </c>
      <c r="AE994" s="71">
        <f t="shared" ref="AE994:AE1017" si="203">IF(AG994=1,AK994,AG994)</f>
        <v>8.0128205128205121E-2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8.0128205128205121E-2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121'!Q955</f>
        <v>2</v>
      </c>
      <c r="AE995" s="71">
        <f t="shared" si="203"/>
        <v>8.0128205128205121E-2</v>
      </c>
      <c r="AF995">
        <f t="shared" si="204"/>
        <v>1</v>
      </c>
      <c r="AG995" s="60">
        <f t="shared" si="205"/>
        <v>1</v>
      </c>
      <c r="AH995" s="72">
        <f t="shared" si="206"/>
        <v>1</v>
      </c>
      <c r="AI995" s="73">
        <f t="shared" si="207"/>
        <v>4.1666666666666664E-2</v>
      </c>
      <c r="AJ995" s="73">
        <f t="shared" si="208"/>
        <v>4.1666666666666664E-2</v>
      </c>
      <c r="AK995" s="73">
        <f t="shared" si="209"/>
        <v>8.0128205128205121E-2</v>
      </c>
    </row>
    <row r="996" spans="1:37" ht="24.9" customHeight="1" x14ac:dyDescent="0.25">
      <c r="A996" s="270" t="s">
        <v>818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121'!Q956</f>
        <v>2</v>
      </c>
      <c r="AE996" s="71">
        <f t="shared" si="203"/>
        <v>8.0128205128205121E-2</v>
      </c>
      <c r="AF996">
        <f t="shared" si="204"/>
        <v>1</v>
      </c>
      <c r="AG996" s="60">
        <f t="shared" si="205"/>
        <v>1</v>
      </c>
      <c r="AH996" s="72">
        <f t="shared" si="206"/>
        <v>1</v>
      </c>
      <c r="AI996" s="73">
        <f t="shared" si="207"/>
        <v>4.1666666666666664E-2</v>
      </c>
      <c r="AJ996" s="73">
        <f t="shared" si="208"/>
        <v>4.1666666666666664E-2</v>
      </c>
      <c r="AK996" s="73">
        <f t="shared" si="209"/>
        <v>8.0128205128205121E-2</v>
      </c>
    </row>
    <row r="997" spans="1:37" ht="24.9" customHeight="1" x14ac:dyDescent="0.25">
      <c r="A997" s="270" t="s">
        <v>819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121'!Q957</f>
        <v>2</v>
      </c>
      <c r="AE997" s="71">
        <f t="shared" si="203"/>
        <v>8.0128205128205121E-2</v>
      </c>
      <c r="AF997">
        <f t="shared" si="204"/>
        <v>1</v>
      </c>
      <c r="AG997" s="60">
        <f t="shared" si="205"/>
        <v>1</v>
      </c>
      <c r="AH997" s="72">
        <f t="shared" si="206"/>
        <v>1</v>
      </c>
      <c r="AI997" s="73">
        <f t="shared" si="207"/>
        <v>4.1666666666666664E-2</v>
      </c>
      <c r="AJ997" s="73">
        <f t="shared" si="208"/>
        <v>4.1666666666666664E-2</v>
      </c>
      <c r="AK997" s="73">
        <f t="shared" si="209"/>
        <v>8.0128205128205121E-2</v>
      </c>
    </row>
    <row r="998" spans="1:37" ht="24.9" customHeight="1" x14ac:dyDescent="0.25">
      <c r="A998" s="270" t="s">
        <v>820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121'!Q958</f>
        <v>2</v>
      </c>
      <c r="AE998" s="71">
        <f t="shared" si="203"/>
        <v>8.0128205128205121E-2</v>
      </c>
      <c r="AF998">
        <f t="shared" si="204"/>
        <v>1</v>
      </c>
      <c r="AG998" s="60">
        <f t="shared" si="205"/>
        <v>1</v>
      </c>
      <c r="AH998" s="72">
        <f t="shared" si="206"/>
        <v>1</v>
      </c>
      <c r="AI998" s="73">
        <f t="shared" si="207"/>
        <v>4.1666666666666664E-2</v>
      </c>
      <c r="AJ998" s="73">
        <f t="shared" si="208"/>
        <v>4.1666666666666664E-2</v>
      </c>
      <c r="AK998" s="73">
        <f t="shared" si="209"/>
        <v>8.0128205128205121E-2</v>
      </c>
    </row>
    <row r="999" spans="1:37" ht="24.9" customHeight="1" x14ac:dyDescent="0.25">
      <c r="A999" s="270" t="s">
        <v>821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121'!Q959</f>
        <v>2</v>
      </c>
      <c r="AE999" s="71">
        <f t="shared" si="203"/>
        <v>8.0128205128205121E-2</v>
      </c>
      <c r="AF999">
        <f t="shared" si="204"/>
        <v>1</v>
      </c>
      <c r="AG999" s="60">
        <f t="shared" si="205"/>
        <v>1</v>
      </c>
      <c r="AH999" s="72">
        <f t="shared" si="206"/>
        <v>1</v>
      </c>
      <c r="AI999" s="73">
        <f t="shared" si="207"/>
        <v>4.1666666666666664E-2</v>
      </c>
      <c r="AJ999" s="73">
        <f t="shared" si="208"/>
        <v>4.1666666666666664E-2</v>
      </c>
      <c r="AK999" s="73">
        <f t="shared" si="209"/>
        <v>8.0128205128205121E-2</v>
      </c>
    </row>
    <row r="1000" spans="1:37" ht="24.9" customHeight="1" x14ac:dyDescent="0.25">
      <c r="A1000" s="270" t="s">
        <v>822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121'!Q960</f>
        <v>2</v>
      </c>
      <c r="AE1000" s="71">
        <f t="shared" si="203"/>
        <v>8.0128205128205121E-2</v>
      </c>
      <c r="AF1000">
        <f t="shared" si="204"/>
        <v>1</v>
      </c>
      <c r="AG1000" s="60">
        <f t="shared" si="205"/>
        <v>1</v>
      </c>
      <c r="AH1000" s="72">
        <f t="shared" si="206"/>
        <v>1</v>
      </c>
      <c r="AI1000" s="73">
        <f t="shared" si="207"/>
        <v>4.1666666666666664E-2</v>
      </c>
      <c r="AJ1000" s="73">
        <f t="shared" si="208"/>
        <v>4.1666666666666664E-2</v>
      </c>
      <c r="AK1000" s="73">
        <f t="shared" si="209"/>
        <v>8.0128205128205121E-2</v>
      </c>
    </row>
    <row r="1001" spans="1:37" ht="24.9" customHeight="1" x14ac:dyDescent="0.25">
      <c r="A1001" s="270" t="s">
        <v>823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121'!Q961</f>
        <v>2</v>
      </c>
      <c r="AE1001" s="71">
        <f t="shared" si="203"/>
        <v>8.0128205128205121E-2</v>
      </c>
      <c r="AF1001">
        <f t="shared" si="204"/>
        <v>1</v>
      </c>
      <c r="AG1001" s="60">
        <f t="shared" si="205"/>
        <v>1</v>
      </c>
      <c r="AH1001" s="72">
        <f t="shared" si="206"/>
        <v>1</v>
      </c>
      <c r="AI1001" s="73">
        <f t="shared" si="207"/>
        <v>4.1666666666666664E-2</v>
      </c>
      <c r="AJ1001" s="73">
        <f t="shared" si="208"/>
        <v>4.1666666666666664E-2</v>
      </c>
      <c r="AK1001" s="73">
        <f t="shared" si="209"/>
        <v>8.0128205128205121E-2</v>
      </c>
    </row>
    <row r="1002" spans="1:37" ht="24.9" customHeight="1" x14ac:dyDescent="0.25">
      <c r="A1002" s="270" t="s">
        <v>824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121'!Q962</f>
        <v>2</v>
      </c>
      <c r="AE1002" s="71">
        <f t="shared" si="203"/>
        <v>8.0128205128205121E-2</v>
      </c>
      <c r="AF1002">
        <f t="shared" si="204"/>
        <v>1</v>
      </c>
      <c r="AG1002" s="60">
        <f t="shared" si="205"/>
        <v>1</v>
      </c>
      <c r="AH1002" s="72">
        <f t="shared" si="206"/>
        <v>1</v>
      </c>
      <c r="AI1002" s="73">
        <f t="shared" si="207"/>
        <v>4.1666666666666664E-2</v>
      </c>
      <c r="AJ1002" s="73">
        <f t="shared" si="208"/>
        <v>4.1666666666666664E-2</v>
      </c>
      <c r="AK1002" s="73">
        <f t="shared" si="209"/>
        <v>8.0128205128205121E-2</v>
      </c>
    </row>
    <row r="1003" spans="1:37" ht="24.9" customHeight="1" x14ac:dyDescent="0.25">
      <c r="A1003" s="270" t="s">
        <v>825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121'!Q963</f>
        <v>2</v>
      </c>
      <c r="AE1003" s="71">
        <f t="shared" si="203"/>
        <v>8.0128205128205121E-2</v>
      </c>
      <c r="AF1003">
        <f t="shared" si="204"/>
        <v>1</v>
      </c>
      <c r="AG1003" s="60">
        <f t="shared" si="205"/>
        <v>1</v>
      </c>
      <c r="AH1003" s="72">
        <f t="shared" si="206"/>
        <v>1</v>
      </c>
      <c r="AI1003" s="73">
        <f t="shared" si="207"/>
        <v>4.1666666666666664E-2</v>
      </c>
      <c r="AJ1003" s="73">
        <f t="shared" si="208"/>
        <v>4.1666666666666664E-2</v>
      </c>
      <c r="AK1003" s="73">
        <f t="shared" si="209"/>
        <v>8.0128205128205121E-2</v>
      </c>
    </row>
    <row r="1004" spans="1:37" ht="24.9" customHeight="1" x14ac:dyDescent="0.25">
      <c r="A1004" s="270" t="s">
        <v>826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121'!Q964</f>
        <v>2</v>
      </c>
      <c r="AE1004" s="71">
        <f t="shared" si="203"/>
        <v>8.0128205128205121E-2</v>
      </c>
      <c r="AF1004">
        <f t="shared" si="204"/>
        <v>1</v>
      </c>
      <c r="AG1004" s="60">
        <f t="shared" si="205"/>
        <v>1</v>
      </c>
      <c r="AH1004" s="72">
        <f t="shared" si="206"/>
        <v>1</v>
      </c>
      <c r="AI1004" s="73">
        <f t="shared" si="207"/>
        <v>4.1666666666666664E-2</v>
      </c>
      <c r="AJ1004" s="73">
        <f t="shared" si="208"/>
        <v>4.1666666666666664E-2</v>
      </c>
      <c r="AK1004" s="73">
        <f t="shared" si="209"/>
        <v>8.0128205128205121E-2</v>
      </c>
    </row>
    <row r="1005" spans="1:37" ht="24.9" customHeight="1" x14ac:dyDescent="0.25">
      <c r="A1005" s="270" t="s">
        <v>827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121'!Q965</f>
        <v>2</v>
      </c>
      <c r="AE1005" s="71">
        <f t="shared" si="203"/>
        <v>8.0128205128205121E-2</v>
      </c>
      <c r="AF1005">
        <f t="shared" si="204"/>
        <v>1</v>
      </c>
      <c r="AG1005" s="60">
        <f t="shared" si="205"/>
        <v>1</v>
      </c>
      <c r="AH1005" s="72">
        <f t="shared" si="206"/>
        <v>1</v>
      </c>
      <c r="AI1005" s="73">
        <f t="shared" si="207"/>
        <v>4.1666666666666664E-2</v>
      </c>
      <c r="AJ1005" s="73">
        <f t="shared" si="208"/>
        <v>4.1666666666666664E-2</v>
      </c>
      <c r="AK1005" s="73">
        <f t="shared" si="209"/>
        <v>8.0128205128205121E-2</v>
      </c>
    </row>
    <row r="1006" spans="1:37" ht="24.9" customHeight="1" x14ac:dyDescent="0.25">
      <c r="A1006" s="270" t="s">
        <v>828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121'!Q966</f>
        <v>2</v>
      </c>
      <c r="AE1006" s="71">
        <f t="shared" si="203"/>
        <v>8.0128205128205121E-2</v>
      </c>
      <c r="AF1006">
        <f t="shared" si="204"/>
        <v>1</v>
      </c>
      <c r="AG1006" s="60">
        <f t="shared" si="205"/>
        <v>1</v>
      </c>
      <c r="AH1006" s="72">
        <f t="shared" si="206"/>
        <v>1</v>
      </c>
      <c r="AI1006" s="73">
        <f t="shared" si="207"/>
        <v>4.1666666666666664E-2</v>
      </c>
      <c r="AJ1006" s="73">
        <f t="shared" si="208"/>
        <v>4.1666666666666664E-2</v>
      </c>
      <c r="AK1006" s="73">
        <f t="shared" si="209"/>
        <v>8.0128205128205121E-2</v>
      </c>
    </row>
    <row r="1007" spans="1:37" ht="24.9" customHeight="1" x14ac:dyDescent="0.25">
      <c r="A1007" s="270" t="s">
        <v>829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121'!Q967</f>
        <v>2</v>
      </c>
      <c r="AE1007" s="71">
        <f t="shared" si="203"/>
        <v>8.0128205128205121E-2</v>
      </c>
      <c r="AF1007">
        <f t="shared" si="204"/>
        <v>1</v>
      </c>
      <c r="AG1007" s="60">
        <f t="shared" si="205"/>
        <v>1</v>
      </c>
      <c r="AH1007" s="72">
        <f t="shared" si="206"/>
        <v>1</v>
      </c>
      <c r="AI1007" s="73">
        <f t="shared" si="207"/>
        <v>4.1666666666666664E-2</v>
      </c>
      <c r="AJ1007" s="73">
        <f t="shared" si="208"/>
        <v>4.1666666666666664E-2</v>
      </c>
      <c r="AK1007" s="73">
        <f t="shared" si="209"/>
        <v>8.0128205128205121E-2</v>
      </c>
    </row>
    <row r="1008" spans="1:37" ht="24.9" customHeight="1" x14ac:dyDescent="0.25">
      <c r="A1008" s="270" t="s">
        <v>830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121'!Q968</f>
        <v>2</v>
      </c>
      <c r="AE1008" s="71">
        <f t="shared" si="203"/>
        <v>8.0128205128205121E-2</v>
      </c>
      <c r="AF1008">
        <f t="shared" si="204"/>
        <v>1</v>
      </c>
      <c r="AG1008" s="60">
        <f t="shared" si="205"/>
        <v>1</v>
      </c>
      <c r="AH1008" s="72">
        <f t="shared" si="206"/>
        <v>1</v>
      </c>
      <c r="AI1008" s="73">
        <f t="shared" si="207"/>
        <v>4.1666666666666664E-2</v>
      </c>
      <c r="AJ1008" s="73">
        <f t="shared" si="208"/>
        <v>4.1666666666666664E-2</v>
      </c>
      <c r="AK1008" s="73">
        <f t="shared" si="209"/>
        <v>8.0128205128205121E-2</v>
      </c>
    </row>
    <row r="1009" spans="1:37" ht="24.9" customHeight="1" x14ac:dyDescent="0.25">
      <c r="A1009" s="270" t="s">
        <v>831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121'!Q969</f>
        <v>2</v>
      </c>
      <c r="AE1009" s="71">
        <f t="shared" si="203"/>
        <v>8.0128205128205121E-2</v>
      </c>
      <c r="AF1009">
        <f t="shared" si="204"/>
        <v>1</v>
      </c>
      <c r="AG1009" s="60">
        <f t="shared" si="205"/>
        <v>1</v>
      </c>
      <c r="AH1009" s="72">
        <f t="shared" si="206"/>
        <v>1</v>
      </c>
      <c r="AI1009" s="73">
        <f t="shared" si="207"/>
        <v>4.1666666666666664E-2</v>
      </c>
      <c r="AJ1009" s="73">
        <f t="shared" si="208"/>
        <v>4.1666666666666664E-2</v>
      </c>
      <c r="AK1009" s="73">
        <f t="shared" si="209"/>
        <v>8.0128205128205121E-2</v>
      </c>
    </row>
    <row r="1010" spans="1:37" ht="24.9" customHeight="1" x14ac:dyDescent="0.25">
      <c r="A1010" s="270" t="s">
        <v>832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121'!Q970</f>
        <v>2</v>
      </c>
      <c r="AE1010" s="71">
        <f t="shared" si="203"/>
        <v>8.0128205128205121E-2</v>
      </c>
      <c r="AF1010">
        <f t="shared" si="204"/>
        <v>1</v>
      </c>
      <c r="AG1010" s="60">
        <f t="shared" si="205"/>
        <v>1</v>
      </c>
      <c r="AH1010" s="72">
        <f t="shared" si="206"/>
        <v>1</v>
      </c>
      <c r="AI1010" s="73">
        <f t="shared" si="207"/>
        <v>4.1666666666666664E-2</v>
      </c>
      <c r="AJ1010" s="73">
        <f t="shared" si="208"/>
        <v>4.1666666666666664E-2</v>
      </c>
      <c r="AK1010" s="73">
        <f t="shared" si="209"/>
        <v>8.0128205128205121E-2</v>
      </c>
    </row>
    <row r="1011" spans="1:37" ht="24.9" customHeight="1" x14ac:dyDescent="0.25">
      <c r="A1011" s="270" t="s">
        <v>833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121'!Q971</f>
        <v>2</v>
      </c>
      <c r="AE1011" s="71">
        <f t="shared" si="203"/>
        <v>8.0128205128205121E-2</v>
      </c>
      <c r="AF1011">
        <f t="shared" si="204"/>
        <v>1</v>
      </c>
      <c r="AG1011" s="60">
        <f t="shared" si="205"/>
        <v>1</v>
      </c>
      <c r="AH1011" s="72">
        <f t="shared" si="206"/>
        <v>1</v>
      </c>
      <c r="AI1011" s="73">
        <f t="shared" si="207"/>
        <v>4.1666666666666664E-2</v>
      </c>
      <c r="AJ1011" s="73">
        <f t="shared" si="208"/>
        <v>4.1666666666666664E-2</v>
      </c>
      <c r="AK1011" s="73">
        <f t="shared" si="209"/>
        <v>8.0128205128205121E-2</v>
      </c>
    </row>
    <row r="1012" spans="1:37" ht="24.9" customHeight="1" x14ac:dyDescent="0.25">
      <c r="A1012" s="270" t="s">
        <v>834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121'!Q972</f>
        <v>2</v>
      </c>
      <c r="AE1012" s="71">
        <f t="shared" si="203"/>
        <v>8.0128205128205121E-2</v>
      </c>
      <c r="AF1012">
        <f t="shared" si="204"/>
        <v>1</v>
      </c>
      <c r="AG1012" s="60">
        <f t="shared" si="205"/>
        <v>1</v>
      </c>
      <c r="AH1012" s="72">
        <f t="shared" si="206"/>
        <v>1</v>
      </c>
      <c r="AI1012" s="73">
        <f t="shared" si="207"/>
        <v>4.1666666666666664E-2</v>
      </c>
      <c r="AJ1012" s="73">
        <f t="shared" si="208"/>
        <v>4.1666666666666664E-2</v>
      </c>
      <c r="AK1012" s="73">
        <f t="shared" si="209"/>
        <v>8.0128205128205121E-2</v>
      </c>
    </row>
    <row r="1013" spans="1:37" ht="24.9" customHeight="1" x14ac:dyDescent="0.25">
      <c r="A1013" s="270" t="s">
        <v>835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121'!Q973</f>
        <v>2</v>
      </c>
      <c r="AE1013" s="71">
        <f t="shared" si="203"/>
        <v>8.0128205128205121E-2</v>
      </c>
      <c r="AF1013">
        <f t="shared" si="204"/>
        <v>1</v>
      </c>
      <c r="AG1013" s="60">
        <f t="shared" si="205"/>
        <v>1</v>
      </c>
      <c r="AH1013" s="72">
        <f t="shared" si="206"/>
        <v>1</v>
      </c>
      <c r="AI1013" s="73">
        <f t="shared" si="207"/>
        <v>4.1666666666666664E-2</v>
      </c>
      <c r="AJ1013" s="73">
        <f t="shared" si="208"/>
        <v>4.1666666666666664E-2</v>
      </c>
      <c r="AK1013" s="73">
        <f t="shared" si="209"/>
        <v>8.0128205128205121E-2</v>
      </c>
    </row>
    <row r="1014" spans="1:37" ht="24.9" customHeight="1" x14ac:dyDescent="0.25">
      <c r="A1014" s="270" t="s">
        <v>836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121'!Q974</f>
        <v>2</v>
      </c>
      <c r="AE1014" s="71">
        <f t="shared" si="203"/>
        <v>8.0128205128205121E-2</v>
      </c>
      <c r="AF1014">
        <f t="shared" si="204"/>
        <v>1</v>
      </c>
      <c r="AG1014" s="60">
        <f t="shared" si="205"/>
        <v>1</v>
      </c>
      <c r="AH1014" s="72">
        <f t="shared" si="206"/>
        <v>1</v>
      </c>
      <c r="AI1014" s="73">
        <f t="shared" si="207"/>
        <v>4.1666666666666664E-2</v>
      </c>
      <c r="AJ1014" s="73">
        <f t="shared" si="208"/>
        <v>4.1666666666666664E-2</v>
      </c>
      <c r="AK1014" s="73">
        <f t="shared" si="209"/>
        <v>8.0128205128205121E-2</v>
      </c>
    </row>
    <row r="1015" spans="1:37" ht="24.9" customHeight="1" x14ac:dyDescent="0.25">
      <c r="A1015" s="270" t="s">
        <v>837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121'!Q975</f>
        <v>2</v>
      </c>
      <c r="AE1015" s="71">
        <f t="shared" si="203"/>
        <v>8.0128205128205121E-2</v>
      </c>
      <c r="AF1015">
        <f t="shared" si="204"/>
        <v>1</v>
      </c>
      <c r="AG1015" s="60">
        <f t="shared" si="205"/>
        <v>1</v>
      </c>
      <c r="AH1015" s="72">
        <f t="shared" si="206"/>
        <v>1</v>
      </c>
      <c r="AI1015" s="73">
        <f t="shared" si="207"/>
        <v>4.1666666666666664E-2</v>
      </c>
      <c r="AJ1015" s="73">
        <f t="shared" si="208"/>
        <v>4.1666666666666664E-2</v>
      </c>
      <c r="AK1015" s="73">
        <f t="shared" si="209"/>
        <v>8.0128205128205121E-2</v>
      </c>
    </row>
    <row r="1016" spans="1:37" ht="24.9" customHeight="1" x14ac:dyDescent="0.25">
      <c r="A1016" s="270" t="s">
        <v>838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121'!Q976</f>
        <v>2</v>
      </c>
      <c r="AE1016" s="71">
        <f t="shared" si="203"/>
        <v>8.0128205128205121E-2</v>
      </c>
      <c r="AF1016">
        <f t="shared" si="204"/>
        <v>1</v>
      </c>
      <c r="AG1016" s="60">
        <f t="shared" si="205"/>
        <v>1</v>
      </c>
      <c r="AH1016" s="72">
        <f t="shared" si="206"/>
        <v>1</v>
      </c>
      <c r="AI1016" s="73">
        <f t="shared" si="207"/>
        <v>4.1666666666666664E-2</v>
      </c>
      <c r="AJ1016" s="73">
        <f t="shared" si="208"/>
        <v>4.1666666666666664E-2</v>
      </c>
      <c r="AK1016" s="73">
        <f t="shared" si="209"/>
        <v>8.0128205128205121E-2</v>
      </c>
    </row>
    <row r="1017" spans="1:37" ht="24.9" customHeight="1" x14ac:dyDescent="0.25">
      <c r="A1017" s="270" t="s">
        <v>839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121'!Q977</f>
        <v>2</v>
      </c>
      <c r="AE1017" s="71">
        <f t="shared" si="203"/>
        <v>8.0128205128205121E-2</v>
      </c>
      <c r="AF1017">
        <f t="shared" si="204"/>
        <v>1</v>
      </c>
      <c r="AG1017" s="60">
        <f t="shared" si="205"/>
        <v>1</v>
      </c>
      <c r="AH1017" s="72">
        <f t="shared" si="206"/>
        <v>1</v>
      </c>
      <c r="AI1017" s="73">
        <f t="shared" si="207"/>
        <v>4.1666666666666664E-2</v>
      </c>
      <c r="AJ1017" s="73">
        <f t="shared" si="208"/>
        <v>4.1666666666666664E-2</v>
      </c>
      <c r="AK1017" s="73">
        <f t="shared" si="209"/>
        <v>8.0128205128205121E-2</v>
      </c>
    </row>
    <row r="1018" spans="1:37" ht="24.9" customHeight="1" x14ac:dyDescent="0.25">
      <c r="A1018" s="281" t="s">
        <v>1770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1.923076923076922</v>
      </c>
      <c r="AF1018" s="49"/>
      <c r="AG1018" s="60">
        <f>SUM(AG994:AG1017)</f>
        <v>24</v>
      </c>
      <c r="AH1018" s="74"/>
      <c r="AI1018" s="75"/>
      <c r="AJ1018" s="75"/>
      <c r="AK1018" s="75"/>
    </row>
    <row r="1019" spans="1:37" ht="24.9" customHeight="1" x14ac:dyDescent="0.25">
      <c r="A1019" s="282" t="s">
        <v>1771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195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186</v>
      </c>
      <c r="AE1021" s="88" t="s">
        <v>8</v>
      </c>
      <c r="AF1021" s="60" t="s">
        <v>1666</v>
      </c>
      <c r="AG1021" s="60" t="s">
        <v>1667</v>
      </c>
      <c r="AH1021" s="60" t="s">
        <v>1668</v>
      </c>
      <c r="AI1021" s="70" t="s">
        <v>1669</v>
      </c>
      <c r="AJ1021" s="60"/>
      <c r="AK1021" s="70" t="s">
        <v>1670</v>
      </c>
    </row>
    <row r="1022" spans="1:37" ht="24.9" customHeight="1" x14ac:dyDescent="0.25">
      <c r="A1022" s="270" t="s">
        <v>840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121'!Q980</f>
        <v>2</v>
      </c>
      <c r="AE1022" s="71">
        <f>IF(AG1022=1,AK1022,AG1022)</f>
        <v>0.38461538461538464</v>
      </c>
      <c r="AF1022">
        <f>AD1022/2</f>
        <v>1</v>
      </c>
      <c r="AG1022" s="60">
        <f>IF(AND(AF1022&gt;=0,AF1022&lt;=1),1,"No aplica")</f>
        <v>1</v>
      </c>
      <c r="AH1022" s="72">
        <f>AD1022/(AG1022*2)</f>
        <v>1</v>
      </c>
      <c r="AI1022" s="73">
        <f>IF(AG1022=1,AG1022/$AG$1027,"No aplica")</f>
        <v>0.2</v>
      </c>
      <c r="AJ1022" s="73">
        <f>AF1022*AI1022</f>
        <v>0.2</v>
      </c>
      <c r="AK1022" s="73">
        <f>AJ1022*$AE$23</f>
        <v>0.38461538461538464</v>
      </c>
    </row>
    <row r="1023" spans="1:37" ht="24.9" customHeight="1" x14ac:dyDescent="0.25">
      <c r="A1023" s="270" t="s">
        <v>841</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121'!Q981</f>
        <v>2</v>
      </c>
      <c r="AE1023" s="71">
        <f>IF(AG1023=1,AK1023,AG1023)</f>
        <v>0.38461538461538464</v>
      </c>
      <c r="AF1023">
        <f>AD1023/2</f>
        <v>1</v>
      </c>
      <c r="AG1023" s="60">
        <f>IF(AND(AF1023&gt;=0,AF1023&lt;=1),1,"No aplica")</f>
        <v>1</v>
      </c>
      <c r="AH1023" s="72">
        <f>AD1023/(AG1023*2)</f>
        <v>1</v>
      </c>
      <c r="AI1023" s="73">
        <f>IF(AG1023=1,AG1023/$AG$1027,"No aplica")</f>
        <v>0.2</v>
      </c>
      <c r="AJ1023" s="73">
        <f>AF1023*AI1023</f>
        <v>0.2</v>
      </c>
      <c r="AK1023" s="73">
        <f>AJ1023*$AE$23</f>
        <v>0.38461538461538464</v>
      </c>
    </row>
    <row r="1024" spans="1:37" ht="24.9" customHeight="1" x14ac:dyDescent="0.25">
      <c r="A1024" s="270" t="s">
        <v>842</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121'!Q982</f>
        <v>2</v>
      </c>
      <c r="AE1024" s="71">
        <f>IF(AG1024=1,AK1024,AG1024)</f>
        <v>0.38461538461538464</v>
      </c>
      <c r="AF1024">
        <f>AD1024/2</f>
        <v>1</v>
      </c>
      <c r="AG1024" s="60">
        <f>IF(AND(AF1024&gt;=0,AF1024&lt;=1),1,"No aplica")</f>
        <v>1</v>
      </c>
      <c r="AH1024" s="72">
        <f>AD1024/(AG1024*2)</f>
        <v>1</v>
      </c>
      <c r="AI1024" s="73">
        <f>IF(AG1024=1,AG1024/$AG$1027,"No aplica")</f>
        <v>0.2</v>
      </c>
      <c r="AJ1024" s="73">
        <f>AF1024*AI1024</f>
        <v>0.2</v>
      </c>
      <c r="AK1024" s="73">
        <f>AJ1024*$AE$23</f>
        <v>0.38461538461538464</v>
      </c>
    </row>
    <row r="1025" spans="1:37" ht="24.9" customHeight="1" x14ac:dyDescent="0.25">
      <c r="A1025" s="270" t="s">
        <v>843</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121'!Q983</f>
        <v>2</v>
      </c>
      <c r="AE1025" s="71">
        <f>IF(AG1025=1,AK1025,AG1025)</f>
        <v>0.38461538461538464</v>
      </c>
      <c r="AF1025">
        <f>AD1025/2</f>
        <v>1</v>
      </c>
      <c r="AG1025" s="60">
        <f>IF(AND(AF1025&gt;=0,AF1025&lt;=1),1,"No aplica")</f>
        <v>1</v>
      </c>
      <c r="AH1025" s="72">
        <f>AD1025/(AG1025*2)</f>
        <v>1</v>
      </c>
      <c r="AI1025" s="73">
        <f>IF(AG1025=1,AG1025/$AG$1027,"No aplica")</f>
        <v>0.2</v>
      </c>
      <c r="AJ1025" s="73">
        <f>AF1025*AI1025</f>
        <v>0.2</v>
      </c>
      <c r="AK1025" s="73">
        <f>AJ1025*$AE$23</f>
        <v>0.38461538461538464</v>
      </c>
    </row>
    <row r="1026" spans="1:37" ht="24.9" customHeight="1" x14ac:dyDescent="0.25">
      <c r="A1026" s="270" t="s">
        <v>844</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121'!Q984</f>
        <v>2</v>
      </c>
      <c r="AE1026" s="71">
        <f>IF(AG1026=1,AK1026,AG1026)</f>
        <v>0.38461538461538464</v>
      </c>
      <c r="AF1026">
        <f>AD1026/2</f>
        <v>1</v>
      </c>
      <c r="AG1026" s="60">
        <f>IF(AND(AF1026&gt;=0,AF1026&lt;=1),1,"No aplica")</f>
        <v>1</v>
      </c>
      <c r="AH1026" s="72">
        <f>AD1026/(AG1026*2)</f>
        <v>1</v>
      </c>
      <c r="AI1026" s="73">
        <f>IF(AG1026=1,AG1026/$AG$1027,"No aplica")</f>
        <v>0.2</v>
      </c>
      <c r="AJ1026" s="73">
        <f>AF1026*AI1026</f>
        <v>0.2</v>
      </c>
      <c r="AK1026" s="73">
        <f>AJ1026*$AE$23</f>
        <v>0.38461538461538464</v>
      </c>
    </row>
    <row r="1027" spans="1:37" ht="24.9" customHeight="1" x14ac:dyDescent="0.25">
      <c r="A1027" s="281" t="s">
        <v>1772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1.9230769230769231</v>
      </c>
      <c r="AF1027" s="49"/>
      <c r="AG1027" s="60">
        <f>SUM(AG1022:AG1026)</f>
        <v>5</v>
      </c>
      <c r="AH1027" s="74"/>
      <c r="AI1027" s="75"/>
      <c r="AJ1027" s="75"/>
      <c r="AK1027" s="75"/>
    </row>
    <row r="1028" spans="1:37" ht="24.9" customHeight="1" x14ac:dyDescent="0.25">
      <c r="A1028" s="282" t="s">
        <v>1773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845</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8</v>
      </c>
      <c r="AF1034" s="60" t="s">
        <v>1666</v>
      </c>
      <c r="AG1034" s="60" t="s">
        <v>1667</v>
      </c>
      <c r="AH1034" s="60" t="s">
        <v>1668</v>
      </c>
      <c r="AI1034" s="70" t="s">
        <v>1669</v>
      </c>
      <c r="AJ1034" s="60"/>
      <c r="AK1034" s="70" t="s">
        <v>1670</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121'!Q993</f>
        <v>2</v>
      </c>
      <c r="AE1035" s="71">
        <f t="shared" ref="AE1035:AE1050" si="210">IF(AG1035=1,AK1035,AG1035)</f>
        <v>0.1201923076923077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0.1201923076923077</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121'!Q994</f>
        <v>2</v>
      </c>
      <c r="AE1036" s="71">
        <f t="shared" si="210"/>
        <v>0.1201923076923077</v>
      </c>
      <c r="AF1036">
        <f t="shared" si="211"/>
        <v>1</v>
      </c>
      <c r="AG1036" s="60">
        <f t="shared" si="212"/>
        <v>1</v>
      </c>
      <c r="AH1036" s="72">
        <f t="shared" si="213"/>
        <v>1</v>
      </c>
      <c r="AI1036" s="73">
        <f t="shared" si="214"/>
        <v>6.25E-2</v>
      </c>
      <c r="AJ1036" s="73">
        <f t="shared" si="215"/>
        <v>6.25E-2</v>
      </c>
      <c r="AK1036" s="73">
        <f t="shared" si="216"/>
        <v>0.1201923076923077</v>
      </c>
    </row>
    <row r="1037" spans="1:37" ht="24.9" customHeight="1" x14ac:dyDescent="0.25">
      <c r="A1037" s="270" t="s">
        <v>847</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121'!Q995</f>
        <v>2</v>
      </c>
      <c r="AE1037" s="71">
        <f t="shared" si="210"/>
        <v>0.1201923076923077</v>
      </c>
      <c r="AF1037">
        <f t="shared" si="211"/>
        <v>1</v>
      </c>
      <c r="AG1037" s="60">
        <f t="shared" si="212"/>
        <v>1</v>
      </c>
      <c r="AH1037" s="72">
        <f t="shared" si="213"/>
        <v>1</v>
      </c>
      <c r="AI1037" s="73">
        <f t="shared" si="214"/>
        <v>6.25E-2</v>
      </c>
      <c r="AJ1037" s="73">
        <f t="shared" si="215"/>
        <v>6.25E-2</v>
      </c>
      <c r="AK1037" s="73">
        <f t="shared" si="216"/>
        <v>0.1201923076923077</v>
      </c>
    </row>
    <row r="1038" spans="1:37" ht="24.9" customHeight="1" x14ac:dyDescent="0.25">
      <c r="A1038" s="270" t="s">
        <v>848</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121'!Q996</f>
        <v>2</v>
      </c>
      <c r="AE1038" s="71">
        <f t="shared" si="210"/>
        <v>0.1201923076923077</v>
      </c>
      <c r="AF1038">
        <f t="shared" si="211"/>
        <v>1</v>
      </c>
      <c r="AG1038" s="60">
        <f t="shared" si="212"/>
        <v>1</v>
      </c>
      <c r="AH1038" s="72">
        <f t="shared" si="213"/>
        <v>1</v>
      </c>
      <c r="AI1038" s="73">
        <f t="shared" si="214"/>
        <v>6.25E-2</v>
      </c>
      <c r="AJ1038" s="73">
        <f t="shared" si="215"/>
        <v>6.25E-2</v>
      </c>
      <c r="AK1038" s="73">
        <f t="shared" si="216"/>
        <v>0.1201923076923077</v>
      </c>
    </row>
    <row r="1039" spans="1:37" ht="24.9" customHeight="1" x14ac:dyDescent="0.25">
      <c r="A1039" s="270" t="s">
        <v>849</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121'!Q997</f>
        <v>2</v>
      </c>
      <c r="AE1039" s="71">
        <f t="shared" si="210"/>
        <v>0.1201923076923077</v>
      </c>
      <c r="AF1039">
        <f t="shared" si="211"/>
        <v>1</v>
      </c>
      <c r="AG1039" s="60">
        <f t="shared" si="212"/>
        <v>1</v>
      </c>
      <c r="AH1039" s="72">
        <f t="shared" si="213"/>
        <v>1</v>
      </c>
      <c r="AI1039" s="73">
        <f t="shared" si="214"/>
        <v>6.25E-2</v>
      </c>
      <c r="AJ1039" s="73">
        <f t="shared" si="215"/>
        <v>6.25E-2</v>
      </c>
      <c r="AK1039" s="73">
        <f t="shared" si="216"/>
        <v>0.1201923076923077</v>
      </c>
    </row>
    <row r="1040" spans="1:37" ht="24.9" customHeight="1" x14ac:dyDescent="0.25">
      <c r="A1040" s="270" t="s">
        <v>850</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121'!Q998</f>
        <v>2</v>
      </c>
      <c r="AE1040" s="71">
        <f t="shared" si="210"/>
        <v>0.1201923076923077</v>
      </c>
      <c r="AF1040">
        <f t="shared" si="211"/>
        <v>1</v>
      </c>
      <c r="AG1040" s="60">
        <f t="shared" si="212"/>
        <v>1</v>
      </c>
      <c r="AH1040" s="72">
        <f t="shared" si="213"/>
        <v>1</v>
      </c>
      <c r="AI1040" s="73">
        <f t="shared" si="214"/>
        <v>6.25E-2</v>
      </c>
      <c r="AJ1040" s="73">
        <f t="shared" si="215"/>
        <v>6.25E-2</v>
      </c>
      <c r="AK1040" s="73">
        <f t="shared" si="216"/>
        <v>0.1201923076923077</v>
      </c>
    </row>
    <row r="1041" spans="1:37" ht="24.9" customHeight="1" x14ac:dyDescent="0.25">
      <c r="A1041" s="270" t="s">
        <v>851</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121'!Q999</f>
        <v>2</v>
      </c>
      <c r="AE1041" s="71">
        <f t="shared" si="210"/>
        <v>0.1201923076923077</v>
      </c>
      <c r="AF1041">
        <f t="shared" si="211"/>
        <v>1</v>
      </c>
      <c r="AG1041" s="60">
        <f t="shared" si="212"/>
        <v>1</v>
      </c>
      <c r="AH1041" s="72">
        <f t="shared" si="213"/>
        <v>1</v>
      </c>
      <c r="AI1041" s="73">
        <f t="shared" si="214"/>
        <v>6.25E-2</v>
      </c>
      <c r="AJ1041" s="73">
        <f t="shared" si="215"/>
        <v>6.25E-2</v>
      </c>
      <c r="AK1041" s="73">
        <f t="shared" si="216"/>
        <v>0.1201923076923077</v>
      </c>
    </row>
    <row r="1042" spans="1:37" ht="24.9" customHeight="1" x14ac:dyDescent="0.25">
      <c r="A1042" s="270" t="s">
        <v>284</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121'!Q1000</f>
        <v>2</v>
      </c>
      <c r="AE1042" s="71">
        <f t="shared" si="210"/>
        <v>0.1201923076923077</v>
      </c>
      <c r="AF1042">
        <f t="shared" si="211"/>
        <v>1</v>
      </c>
      <c r="AG1042" s="60">
        <f t="shared" si="212"/>
        <v>1</v>
      </c>
      <c r="AH1042" s="72">
        <f t="shared" si="213"/>
        <v>1</v>
      </c>
      <c r="AI1042" s="73">
        <f t="shared" si="214"/>
        <v>6.25E-2</v>
      </c>
      <c r="AJ1042" s="73">
        <f t="shared" si="215"/>
        <v>6.25E-2</v>
      </c>
      <c r="AK1042" s="73">
        <f t="shared" si="216"/>
        <v>0.1201923076923077</v>
      </c>
    </row>
    <row r="1043" spans="1:37" ht="24.9" customHeight="1" x14ac:dyDescent="0.25">
      <c r="A1043" s="270" t="s">
        <v>852</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121'!Q1001</f>
        <v>2</v>
      </c>
      <c r="AE1043" s="71">
        <f t="shared" si="210"/>
        <v>0.1201923076923077</v>
      </c>
      <c r="AF1043">
        <f t="shared" si="211"/>
        <v>1</v>
      </c>
      <c r="AG1043" s="60">
        <f t="shared" si="212"/>
        <v>1</v>
      </c>
      <c r="AH1043" s="72">
        <f t="shared" si="213"/>
        <v>1</v>
      </c>
      <c r="AI1043" s="73">
        <f t="shared" si="214"/>
        <v>6.25E-2</v>
      </c>
      <c r="AJ1043" s="73">
        <f t="shared" si="215"/>
        <v>6.25E-2</v>
      </c>
      <c r="AK1043" s="73">
        <f t="shared" si="216"/>
        <v>0.1201923076923077</v>
      </c>
    </row>
    <row r="1044" spans="1:37" ht="24.9" customHeight="1" x14ac:dyDescent="0.25">
      <c r="A1044" s="270" t="s">
        <v>853</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121'!Q1002</f>
        <v>2</v>
      </c>
      <c r="AE1044" s="71">
        <f t="shared" si="210"/>
        <v>0.1201923076923077</v>
      </c>
      <c r="AF1044">
        <f t="shared" si="211"/>
        <v>1</v>
      </c>
      <c r="AG1044" s="60">
        <f t="shared" si="212"/>
        <v>1</v>
      </c>
      <c r="AH1044" s="72">
        <f t="shared" si="213"/>
        <v>1</v>
      </c>
      <c r="AI1044" s="73">
        <f t="shared" si="214"/>
        <v>6.25E-2</v>
      </c>
      <c r="AJ1044" s="73">
        <f t="shared" si="215"/>
        <v>6.25E-2</v>
      </c>
      <c r="AK1044" s="73">
        <f t="shared" si="216"/>
        <v>0.1201923076923077</v>
      </c>
    </row>
    <row r="1045" spans="1:37" ht="24.9" customHeight="1" x14ac:dyDescent="0.25">
      <c r="A1045" s="270" t="s">
        <v>854</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121'!Q1003</f>
        <v>2</v>
      </c>
      <c r="AE1045" s="71">
        <f t="shared" si="210"/>
        <v>0.1201923076923077</v>
      </c>
      <c r="AF1045">
        <f t="shared" si="211"/>
        <v>1</v>
      </c>
      <c r="AG1045" s="60">
        <f t="shared" si="212"/>
        <v>1</v>
      </c>
      <c r="AH1045" s="72">
        <f t="shared" si="213"/>
        <v>1</v>
      </c>
      <c r="AI1045" s="73">
        <f t="shared" si="214"/>
        <v>6.25E-2</v>
      </c>
      <c r="AJ1045" s="73">
        <f t="shared" si="215"/>
        <v>6.25E-2</v>
      </c>
      <c r="AK1045" s="73">
        <f t="shared" si="216"/>
        <v>0.1201923076923077</v>
      </c>
    </row>
    <row r="1046" spans="1:37" ht="24.9" customHeight="1" x14ac:dyDescent="0.25">
      <c r="A1046" s="270" t="s">
        <v>855</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121'!Q1004</f>
        <v>2</v>
      </c>
      <c r="AE1046" s="71">
        <f t="shared" si="210"/>
        <v>0.1201923076923077</v>
      </c>
      <c r="AF1046">
        <f t="shared" si="211"/>
        <v>1</v>
      </c>
      <c r="AG1046" s="60">
        <f t="shared" si="212"/>
        <v>1</v>
      </c>
      <c r="AH1046" s="72">
        <f t="shared" si="213"/>
        <v>1</v>
      </c>
      <c r="AI1046" s="73">
        <f t="shared" si="214"/>
        <v>6.25E-2</v>
      </c>
      <c r="AJ1046" s="73">
        <f t="shared" si="215"/>
        <v>6.25E-2</v>
      </c>
      <c r="AK1046" s="73">
        <f t="shared" si="216"/>
        <v>0.1201923076923077</v>
      </c>
    </row>
    <row r="1047" spans="1:37" ht="24.9" customHeight="1" x14ac:dyDescent="0.25">
      <c r="A1047" s="270" t="s">
        <v>856</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121'!Q1005</f>
        <v>2</v>
      </c>
      <c r="AE1047" s="71">
        <f t="shared" si="210"/>
        <v>0.1201923076923077</v>
      </c>
      <c r="AF1047">
        <f t="shared" si="211"/>
        <v>1</v>
      </c>
      <c r="AG1047" s="60">
        <f t="shared" si="212"/>
        <v>1</v>
      </c>
      <c r="AH1047" s="72">
        <f t="shared" si="213"/>
        <v>1</v>
      </c>
      <c r="AI1047" s="73">
        <f t="shared" si="214"/>
        <v>6.25E-2</v>
      </c>
      <c r="AJ1047" s="73">
        <f t="shared" si="215"/>
        <v>6.25E-2</v>
      </c>
      <c r="AK1047" s="73">
        <f t="shared" si="216"/>
        <v>0.1201923076923077</v>
      </c>
    </row>
    <row r="1048" spans="1:37" ht="24.9" customHeight="1" x14ac:dyDescent="0.25">
      <c r="A1048" s="270" t="s">
        <v>857</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121'!Q1006</f>
        <v>2</v>
      </c>
      <c r="AE1048" s="71">
        <f t="shared" si="210"/>
        <v>0.1201923076923077</v>
      </c>
      <c r="AF1048">
        <f t="shared" si="211"/>
        <v>1</v>
      </c>
      <c r="AG1048" s="60">
        <f t="shared" si="212"/>
        <v>1</v>
      </c>
      <c r="AH1048" s="72">
        <f t="shared" si="213"/>
        <v>1</v>
      </c>
      <c r="AI1048" s="73">
        <f t="shared" si="214"/>
        <v>6.25E-2</v>
      </c>
      <c r="AJ1048" s="73">
        <f t="shared" si="215"/>
        <v>6.25E-2</v>
      </c>
      <c r="AK1048" s="73">
        <f t="shared" si="216"/>
        <v>0.1201923076923077</v>
      </c>
    </row>
    <row r="1049" spans="1:37" ht="24.9" customHeight="1" x14ac:dyDescent="0.25">
      <c r="A1049" s="270" t="s">
        <v>858</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121'!Q1007</f>
        <v>2</v>
      </c>
      <c r="AE1049" s="71">
        <f t="shared" si="210"/>
        <v>0.1201923076923077</v>
      </c>
      <c r="AF1049">
        <f t="shared" si="211"/>
        <v>1</v>
      </c>
      <c r="AG1049" s="60">
        <f t="shared" si="212"/>
        <v>1</v>
      </c>
      <c r="AH1049" s="72">
        <f t="shared" si="213"/>
        <v>1</v>
      </c>
      <c r="AI1049" s="73">
        <f t="shared" si="214"/>
        <v>6.25E-2</v>
      </c>
      <c r="AJ1049" s="73">
        <f t="shared" si="215"/>
        <v>6.25E-2</v>
      </c>
      <c r="AK1049" s="73">
        <f t="shared" si="216"/>
        <v>0.1201923076923077</v>
      </c>
    </row>
    <row r="1050" spans="1:37" ht="24.9" customHeight="1" x14ac:dyDescent="0.25">
      <c r="A1050" s="270" t="s">
        <v>859</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121'!Q1008</f>
        <v>2</v>
      </c>
      <c r="AE1050" s="71">
        <f t="shared" si="210"/>
        <v>0.1201923076923077</v>
      </c>
      <c r="AF1050">
        <f t="shared" si="211"/>
        <v>1</v>
      </c>
      <c r="AG1050" s="60">
        <f t="shared" si="212"/>
        <v>1</v>
      </c>
      <c r="AH1050" s="72">
        <f t="shared" si="213"/>
        <v>1</v>
      </c>
      <c r="AI1050" s="73">
        <f t="shared" si="214"/>
        <v>6.25E-2</v>
      </c>
      <c r="AJ1050" s="73">
        <f t="shared" si="215"/>
        <v>6.25E-2</v>
      </c>
      <c r="AK1050" s="73">
        <f t="shared" si="216"/>
        <v>0.1201923076923077</v>
      </c>
    </row>
    <row r="1051" spans="1:37" ht="24.9" customHeight="1" x14ac:dyDescent="0.25">
      <c r="A1051" s="281" t="s">
        <v>1774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1.9230769230769231</v>
      </c>
      <c r="AF1051" s="49"/>
      <c r="AG1051" s="60">
        <f>SUM(AG1035:AG1050)</f>
        <v>16</v>
      </c>
      <c r="AH1051" s="74"/>
      <c r="AI1051" s="75"/>
      <c r="AJ1051" s="75"/>
      <c r="AK1051" s="75"/>
    </row>
    <row r="1052" spans="1:37" ht="24.9" customHeight="1" x14ac:dyDescent="0.25">
      <c r="A1052" s="282" t="s">
        <v>1775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195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186</v>
      </c>
      <c r="AE1054" s="88" t="s">
        <v>8</v>
      </c>
      <c r="AF1054" s="60" t="s">
        <v>1666</v>
      </c>
      <c r="AG1054" s="60" t="s">
        <v>1667</v>
      </c>
      <c r="AH1054" s="60" t="s">
        <v>1668</v>
      </c>
      <c r="AI1054" s="70" t="s">
        <v>1669</v>
      </c>
      <c r="AJ1054" s="60"/>
      <c r="AK1054" s="70" t="s">
        <v>1670</v>
      </c>
    </row>
    <row r="1055" spans="1:37" ht="24.9"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121'!Q1011</f>
        <v>2</v>
      </c>
      <c r="AE1055" s="71">
        <f>IF(AG1055=1,AK1055,AG1055)</f>
        <v>0.38461538461538464</v>
      </c>
      <c r="AF1055">
        <f>AD1055/2</f>
        <v>1</v>
      </c>
      <c r="AG1055" s="60">
        <f>IF(AND(AF1055&gt;=0,AF1055&lt;=1),1,"No aplica")</f>
        <v>1</v>
      </c>
      <c r="AH1055" s="72">
        <f>AD1055/(AG1055*2)</f>
        <v>1</v>
      </c>
      <c r="AI1055" s="73">
        <f>IF(AG1055=1,AG1055/$AG$1060,"No aplica")</f>
        <v>0.2</v>
      </c>
      <c r="AJ1055" s="73">
        <f>AF1055*AI1055</f>
        <v>0.2</v>
      </c>
      <c r="AK1055" s="73">
        <f>AJ1055*$AE$23</f>
        <v>0.38461538461538464</v>
      </c>
    </row>
    <row r="1056" spans="1:37" ht="24.9"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121'!Q1012</f>
        <v>2</v>
      </c>
      <c r="AE1056" s="71">
        <f>IF(AG1056=1,AK1056,AG1056)</f>
        <v>0.38461538461538464</v>
      </c>
      <c r="AF1056">
        <f>AD1056/2</f>
        <v>1</v>
      </c>
      <c r="AG1056" s="60">
        <f>IF(AND(AF1056&gt;=0,AF1056&lt;=1),1,"No aplica")</f>
        <v>1</v>
      </c>
      <c r="AH1056" s="72">
        <f>AD1056/(AG1056*2)</f>
        <v>1</v>
      </c>
      <c r="AI1056" s="73">
        <f>IF(AG1056=1,AG1056/$AG$1060,"No aplica")</f>
        <v>0.2</v>
      </c>
      <c r="AJ1056" s="73">
        <f>AF1056*AI1056</f>
        <v>0.2</v>
      </c>
      <c r="AK1056" s="73">
        <f>AJ1056*$AE$23</f>
        <v>0.38461538461538464</v>
      </c>
    </row>
    <row r="1057" spans="1:37" ht="24.9"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121'!Q1013</f>
        <v>2</v>
      </c>
      <c r="AE1057" s="71">
        <f>IF(AG1057=1,AK1057,AG1057)</f>
        <v>0.38461538461538464</v>
      </c>
      <c r="AF1057">
        <f>AD1057/2</f>
        <v>1</v>
      </c>
      <c r="AG1057" s="60">
        <f>IF(AND(AF1057&gt;=0,AF1057&lt;=1),1,"No aplica")</f>
        <v>1</v>
      </c>
      <c r="AH1057" s="72">
        <f>AD1057/(AG1057*2)</f>
        <v>1</v>
      </c>
      <c r="AI1057" s="73">
        <f>IF(AG1057=1,AG1057/$AG$1060,"No aplica")</f>
        <v>0.2</v>
      </c>
      <c r="AJ1057" s="73">
        <f>AF1057*AI1057</f>
        <v>0.2</v>
      </c>
      <c r="AK1057" s="73">
        <f>AJ1057*$AE$23</f>
        <v>0.38461538461538464</v>
      </c>
    </row>
    <row r="1058" spans="1:37" ht="24.9"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121'!Q1014</f>
        <v>2</v>
      </c>
      <c r="AE1058" s="71">
        <f>IF(AG1058=1,AK1058,AG1058)</f>
        <v>0.38461538461538464</v>
      </c>
      <c r="AF1058">
        <f>AD1058/2</f>
        <v>1</v>
      </c>
      <c r="AG1058" s="60">
        <f>IF(AND(AF1058&gt;=0,AF1058&lt;=1),1,"No aplica")</f>
        <v>1</v>
      </c>
      <c r="AH1058" s="72">
        <f>AD1058/(AG1058*2)</f>
        <v>1</v>
      </c>
      <c r="AI1058" s="73">
        <f>IF(AG1058=1,AG1058/$AG$1060,"No aplica")</f>
        <v>0.2</v>
      </c>
      <c r="AJ1058" s="73">
        <f>AF1058*AI1058</f>
        <v>0.2</v>
      </c>
      <c r="AK1058" s="73">
        <f>AJ1058*$AE$23</f>
        <v>0.38461538461538464</v>
      </c>
    </row>
    <row r="1059" spans="1:37" ht="24.9" customHeight="1" x14ac:dyDescent="0.25">
      <c r="A1059" s="270" t="s">
        <v>860</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121'!Q1015</f>
        <v>2</v>
      </c>
      <c r="AE1059" s="71">
        <f>IF(AG1059=1,AK1059,AG1059)</f>
        <v>0.38461538461538464</v>
      </c>
      <c r="AF1059">
        <f>AD1059/2</f>
        <v>1</v>
      </c>
      <c r="AG1059" s="60">
        <f>IF(AND(AF1059&gt;=0,AF1059&lt;=1),1,"No aplica")</f>
        <v>1</v>
      </c>
      <c r="AH1059" s="72">
        <f>AD1059/(AG1059*2)</f>
        <v>1</v>
      </c>
      <c r="AI1059" s="73">
        <f>IF(AG1059=1,AG1059/$AG$1060,"No aplica")</f>
        <v>0.2</v>
      </c>
      <c r="AJ1059" s="73">
        <f>AF1059*AI1059</f>
        <v>0.2</v>
      </c>
      <c r="AK1059" s="73">
        <f>AJ1059*$AE$23</f>
        <v>0.38461538461538464</v>
      </c>
    </row>
    <row r="1060" spans="1:37" ht="24.9" customHeight="1" x14ac:dyDescent="0.25">
      <c r="A1060" s="281" t="s">
        <v>1776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1.9230769230769231</v>
      </c>
      <c r="AF1060" s="49"/>
      <c r="AG1060" s="60">
        <f>SUM(AG1055:AG1059)</f>
        <v>5</v>
      </c>
      <c r="AH1060" s="74"/>
      <c r="AI1060" s="75"/>
      <c r="AJ1060" s="75"/>
      <c r="AK1060" s="75"/>
    </row>
    <row r="1061" spans="1:37" ht="24.9" customHeight="1" x14ac:dyDescent="0.25">
      <c r="A1061" s="282" t="s">
        <v>1777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861</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8</v>
      </c>
      <c r="AF1067" s="60" t="s">
        <v>1666</v>
      </c>
      <c r="AG1067" s="60" t="s">
        <v>1667</v>
      </c>
      <c r="AH1067" s="60" t="s">
        <v>1668</v>
      </c>
      <c r="AI1067" s="70" t="s">
        <v>1669</v>
      </c>
      <c r="AJ1067" s="60"/>
      <c r="AK1067" s="70" t="s">
        <v>1670</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121'!Q1024</f>
        <v>2</v>
      </c>
      <c r="AE1068" s="71">
        <f t="shared" ref="AE1068:AE1088" si="217">IF(AG1068=1,AK1068,AG1068)</f>
        <v>9.1575091575091569E-2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9.1575091575091569E-2</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121'!Q1025</f>
        <v>2</v>
      </c>
      <c r="AE1069" s="71">
        <f t="shared" si="217"/>
        <v>9.1575091575091569E-2</v>
      </c>
      <c r="AF1069">
        <f t="shared" si="218"/>
        <v>1</v>
      </c>
      <c r="AG1069" s="60">
        <f t="shared" si="219"/>
        <v>1</v>
      </c>
      <c r="AH1069" s="72">
        <f t="shared" si="220"/>
        <v>1</v>
      </c>
      <c r="AI1069" s="73">
        <f t="shared" si="221"/>
        <v>4.7619047619047616E-2</v>
      </c>
      <c r="AJ1069" s="73">
        <f t="shared" si="222"/>
        <v>4.7619047619047616E-2</v>
      </c>
      <c r="AK1069" s="73">
        <f t="shared" si="223"/>
        <v>9.1575091575091569E-2</v>
      </c>
    </row>
    <row r="1070" spans="1:37" ht="24.9" customHeight="1" x14ac:dyDescent="0.25">
      <c r="A1070" s="270" t="s">
        <v>862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121'!Q1026</f>
        <v>2</v>
      </c>
      <c r="AE1070" s="71">
        <f t="shared" si="217"/>
        <v>9.1575091575091569E-2</v>
      </c>
      <c r="AF1070">
        <f t="shared" si="218"/>
        <v>1</v>
      </c>
      <c r="AG1070" s="60">
        <f t="shared" si="219"/>
        <v>1</v>
      </c>
      <c r="AH1070" s="72">
        <f t="shared" si="220"/>
        <v>1</v>
      </c>
      <c r="AI1070" s="73">
        <f t="shared" si="221"/>
        <v>4.7619047619047616E-2</v>
      </c>
      <c r="AJ1070" s="73">
        <f t="shared" si="222"/>
        <v>4.7619047619047616E-2</v>
      </c>
      <c r="AK1070" s="73">
        <f t="shared" si="223"/>
        <v>9.1575091575091569E-2</v>
      </c>
    </row>
    <row r="1071" spans="1:37" ht="24.9" customHeight="1" x14ac:dyDescent="0.25">
      <c r="A1071" s="270" t="s">
        <v>863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121'!Q1027</f>
        <v>2</v>
      </c>
      <c r="AE1071" s="71">
        <f t="shared" si="217"/>
        <v>9.1575091575091569E-2</v>
      </c>
      <c r="AF1071">
        <f t="shared" si="218"/>
        <v>1</v>
      </c>
      <c r="AG1071" s="60">
        <f t="shared" si="219"/>
        <v>1</v>
      </c>
      <c r="AH1071" s="72">
        <f t="shared" si="220"/>
        <v>1</v>
      </c>
      <c r="AI1071" s="73">
        <f t="shared" si="221"/>
        <v>4.7619047619047616E-2</v>
      </c>
      <c r="AJ1071" s="73">
        <f t="shared" si="222"/>
        <v>4.7619047619047616E-2</v>
      </c>
      <c r="AK1071" s="73">
        <f t="shared" si="223"/>
        <v>9.1575091575091569E-2</v>
      </c>
    </row>
    <row r="1072" spans="1:37" ht="24.9" customHeight="1" x14ac:dyDescent="0.25">
      <c r="A1072" s="270" t="s">
        <v>864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121'!Q1028</f>
        <v>2</v>
      </c>
      <c r="AE1072" s="71">
        <f t="shared" si="217"/>
        <v>9.1575091575091569E-2</v>
      </c>
      <c r="AF1072">
        <f t="shared" si="218"/>
        <v>1</v>
      </c>
      <c r="AG1072" s="60">
        <f t="shared" si="219"/>
        <v>1</v>
      </c>
      <c r="AH1072" s="72">
        <f t="shared" si="220"/>
        <v>1</v>
      </c>
      <c r="AI1072" s="73">
        <f t="shared" si="221"/>
        <v>4.7619047619047616E-2</v>
      </c>
      <c r="AJ1072" s="73">
        <f t="shared" si="222"/>
        <v>4.7619047619047616E-2</v>
      </c>
      <c r="AK1072" s="73">
        <f t="shared" si="223"/>
        <v>9.1575091575091569E-2</v>
      </c>
    </row>
    <row r="1073" spans="1:37" ht="24.9" customHeight="1" x14ac:dyDescent="0.25">
      <c r="A1073" s="270" t="s">
        <v>865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121'!Q1029</f>
        <v>2</v>
      </c>
      <c r="AE1073" s="71">
        <f t="shared" si="217"/>
        <v>9.1575091575091569E-2</v>
      </c>
      <c r="AF1073">
        <f t="shared" si="218"/>
        <v>1</v>
      </c>
      <c r="AG1073" s="60">
        <f t="shared" si="219"/>
        <v>1</v>
      </c>
      <c r="AH1073" s="72">
        <f t="shared" si="220"/>
        <v>1</v>
      </c>
      <c r="AI1073" s="73">
        <f t="shared" si="221"/>
        <v>4.7619047619047616E-2</v>
      </c>
      <c r="AJ1073" s="73">
        <f t="shared" si="222"/>
        <v>4.7619047619047616E-2</v>
      </c>
      <c r="AK1073" s="73">
        <f t="shared" si="223"/>
        <v>9.1575091575091569E-2</v>
      </c>
    </row>
    <row r="1074" spans="1:37" ht="24.9" customHeight="1" x14ac:dyDescent="0.25">
      <c r="A1074" s="270" t="s">
        <v>866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121'!Q1030</f>
        <v>2</v>
      </c>
      <c r="AE1074" s="71">
        <f t="shared" si="217"/>
        <v>9.1575091575091569E-2</v>
      </c>
      <c r="AF1074">
        <f t="shared" si="218"/>
        <v>1</v>
      </c>
      <c r="AG1074" s="60">
        <f t="shared" si="219"/>
        <v>1</v>
      </c>
      <c r="AH1074" s="72">
        <f t="shared" si="220"/>
        <v>1</v>
      </c>
      <c r="AI1074" s="73">
        <f t="shared" si="221"/>
        <v>4.7619047619047616E-2</v>
      </c>
      <c r="AJ1074" s="73">
        <f t="shared" si="222"/>
        <v>4.7619047619047616E-2</v>
      </c>
      <c r="AK1074" s="73">
        <f t="shared" si="223"/>
        <v>9.1575091575091569E-2</v>
      </c>
    </row>
    <row r="1075" spans="1:37" ht="24.9" customHeight="1" x14ac:dyDescent="0.25">
      <c r="A1075" s="270" t="s">
        <v>867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121'!Q1031</f>
        <v>2</v>
      </c>
      <c r="AE1075" s="71">
        <f t="shared" si="217"/>
        <v>9.1575091575091569E-2</v>
      </c>
      <c r="AF1075">
        <f t="shared" si="218"/>
        <v>1</v>
      </c>
      <c r="AG1075" s="60">
        <f t="shared" si="219"/>
        <v>1</v>
      </c>
      <c r="AH1075" s="72">
        <f t="shared" si="220"/>
        <v>1</v>
      </c>
      <c r="AI1075" s="73">
        <f t="shared" si="221"/>
        <v>4.7619047619047616E-2</v>
      </c>
      <c r="AJ1075" s="73">
        <f t="shared" si="222"/>
        <v>4.7619047619047616E-2</v>
      </c>
      <c r="AK1075" s="73">
        <f t="shared" si="223"/>
        <v>9.1575091575091569E-2</v>
      </c>
    </row>
    <row r="1076" spans="1:37" ht="24.9" customHeight="1" x14ac:dyDescent="0.25">
      <c r="A1076" s="270" t="s">
        <v>868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121'!Q1032</f>
        <v>2</v>
      </c>
      <c r="AE1076" s="71">
        <f t="shared" si="217"/>
        <v>9.1575091575091569E-2</v>
      </c>
      <c r="AF1076">
        <f t="shared" si="218"/>
        <v>1</v>
      </c>
      <c r="AG1076" s="60">
        <f t="shared" si="219"/>
        <v>1</v>
      </c>
      <c r="AH1076" s="72">
        <f t="shared" si="220"/>
        <v>1</v>
      </c>
      <c r="AI1076" s="73">
        <f t="shared" si="221"/>
        <v>4.7619047619047616E-2</v>
      </c>
      <c r="AJ1076" s="73">
        <f t="shared" si="222"/>
        <v>4.7619047619047616E-2</v>
      </c>
      <c r="AK1076" s="73">
        <f t="shared" si="223"/>
        <v>9.1575091575091569E-2</v>
      </c>
    </row>
    <row r="1077" spans="1:37" ht="24.9" customHeight="1" x14ac:dyDescent="0.25">
      <c r="A1077" s="270" t="s">
        <v>869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121'!Q1033</f>
        <v>2</v>
      </c>
      <c r="AE1077" s="71">
        <f t="shared" si="217"/>
        <v>9.1575091575091569E-2</v>
      </c>
      <c r="AF1077">
        <f t="shared" si="218"/>
        <v>1</v>
      </c>
      <c r="AG1077" s="60">
        <f t="shared" si="219"/>
        <v>1</v>
      </c>
      <c r="AH1077" s="72">
        <f t="shared" si="220"/>
        <v>1</v>
      </c>
      <c r="AI1077" s="73">
        <f t="shared" si="221"/>
        <v>4.7619047619047616E-2</v>
      </c>
      <c r="AJ1077" s="73">
        <f t="shared" si="222"/>
        <v>4.7619047619047616E-2</v>
      </c>
      <c r="AK1077" s="73">
        <f t="shared" si="223"/>
        <v>9.1575091575091569E-2</v>
      </c>
    </row>
    <row r="1078" spans="1:37" ht="24.9" customHeight="1" x14ac:dyDescent="0.25">
      <c r="A1078" s="270" t="s">
        <v>870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121'!Q1034</f>
        <v>2</v>
      </c>
      <c r="AE1078" s="71">
        <f t="shared" si="217"/>
        <v>9.1575091575091569E-2</v>
      </c>
      <c r="AF1078">
        <f t="shared" si="218"/>
        <v>1</v>
      </c>
      <c r="AG1078" s="60">
        <f t="shared" si="219"/>
        <v>1</v>
      </c>
      <c r="AH1078" s="72">
        <f t="shared" si="220"/>
        <v>1</v>
      </c>
      <c r="AI1078" s="73">
        <f t="shared" si="221"/>
        <v>4.7619047619047616E-2</v>
      </c>
      <c r="AJ1078" s="73">
        <f t="shared" si="222"/>
        <v>4.7619047619047616E-2</v>
      </c>
      <c r="AK1078" s="73">
        <f t="shared" si="223"/>
        <v>9.1575091575091569E-2</v>
      </c>
    </row>
    <row r="1079" spans="1:37" ht="24.9" customHeight="1" x14ac:dyDescent="0.25">
      <c r="A1079" s="270" t="s">
        <v>871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121'!Q1035</f>
        <v>2</v>
      </c>
      <c r="AE1079" s="71">
        <f t="shared" si="217"/>
        <v>9.1575091575091569E-2</v>
      </c>
      <c r="AF1079">
        <f t="shared" si="218"/>
        <v>1</v>
      </c>
      <c r="AG1079" s="60">
        <f t="shared" si="219"/>
        <v>1</v>
      </c>
      <c r="AH1079" s="72">
        <f t="shared" si="220"/>
        <v>1</v>
      </c>
      <c r="AI1079" s="73">
        <f t="shared" si="221"/>
        <v>4.7619047619047616E-2</v>
      </c>
      <c r="AJ1079" s="73">
        <f t="shared" si="222"/>
        <v>4.7619047619047616E-2</v>
      </c>
      <c r="AK1079" s="73">
        <f t="shared" si="223"/>
        <v>9.1575091575091569E-2</v>
      </c>
    </row>
    <row r="1080" spans="1:37" ht="24.9" customHeight="1" x14ac:dyDescent="0.25">
      <c r="A1080" s="270" t="s">
        <v>872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121'!Q1036</f>
        <v>2</v>
      </c>
      <c r="AE1080" s="71">
        <f t="shared" si="217"/>
        <v>9.1575091575091569E-2</v>
      </c>
      <c r="AF1080">
        <f t="shared" si="218"/>
        <v>1</v>
      </c>
      <c r="AG1080" s="60">
        <f t="shared" si="219"/>
        <v>1</v>
      </c>
      <c r="AH1080" s="72">
        <f t="shared" si="220"/>
        <v>1</v>
      </c>
      <c r="AI1080" s="73">
        <f t="shared" si="221"/>
        <v>4.7619047619047616E-2</v>
      </c>
      <c r="AJ1080" s="73">
        <f t="shared" si="222"/>
        <v>4.7619047619047616E-2</v>
      </c>
      <c r="AK1080" s="73">
        <f t="shared" si="223"/>
        <v>9.1575091575091569E-2</v>
      </c>
    </row>
    <row r="1081" spans="1:37" ht="24.9" customHeight="1" x14ac:dyDescent="0.25">
      <c r="A1081" s="270" t="s">
        <v>873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121'!Q1037</f>
        <v>2</v>
      </c>
      <c r="AE1081" s="71">
        <f t="shared" si="217"/>
        <v>9.1575091575091569E-2</v>
      </c>
      <c r="AF1081">
        <f t="shared" si="218"/>
        <v>1</v>
      </c>
      <c r="AG1081" s="60">
        <f t="shared" si="219"/>
        <v>1</v>
      </c>
      <c r="AH1081" s="72">
        <f t="shared" si="220"/>
        <v>1</v>
      </c>
      <c r="AI1081" s="73">
        <f t="shared" si="221"/>
        <v>4.7619047619047616E-2</v>
      </c>
      <c r="AJ1081" s="73">
        <f t="shared" si="222"/>
        <v>4.7619047619047616E-2</v>
      </c>
      <c r="AK1081" s="73">
        <f t="shared" si="223"/>
        <v>9.1575091575091569E-2</v>
      </c>
    </row>
    <row r="1082" spans="1:37" ht="24.9" customHeight="1" x14ac:dyDescent="0.25">
      <c r="A1082" s="270" t="s">
        <v>874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121'!Q1038</f>
        <v>2</v>
      </c>
      <c r="AE1082" s="71">
        <f t="shared" si="217"/>
        <v>9.1575091575091569E-2</v>
      </c>
      <c r="AF1082">
        <f t="shared" si="218"/>
        <v>1</v>
      </c>
      <c r="AG1082" s="60">
        <f t="shared" si="219"/>
        <v>1</v>
      </c>
      <c r="AH1082" s="72">
        <f t="shared" si="220"/>
        <v>1</v>
      </c>
      <c r="AI1082" s="73">
        <f t="shared" si="221"/>
        <v>4.7619047619047616E-2</v>
      </c>
      <c r="AJ1082" s="73">
        <f t="shared" si="222"/>
        <v>4.7619047619047616E-2</v>
      </c>
      <c r="AK1082" s="73">
        <f t="shared" si="223"/>
        <v>9.1575091575091569E-2</v>
      </c>
    </row>
    <row r="1083" spans="1:37" ht="24.9" customHeight="1" x14ac:dyDescent="0.25">
      <c r="A1083" s="270" t="s">
        <v>875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121'!Q1039</f>
        <v>2</v>
      </c>
      <c r="AE1083" s="71">
        <f t="shared" si="217"/>
        <v>9.1575091575091569E-2</v>
      </c>
      <c r="AF1083">
        <f t="shared" si="218"/>
        <v>1</v>
      </c>
      <c r="AG1083" s="60">
        <f t="shared" si="219"/>
        <v>1</v>
      </c>
      <c r="AH1083" s="72">
        <f t="shared" si="220"/>
        <v>1</v>
      </c>
      <c r="AI1083" s="73">
        <f t="shared" si="221"/>
        <v>4.7619047619047616E-2</v>
      </c>
      <c r="AJ1083" s="73">
        <f t="shared" si="222"/>
        <v>4.7619047619047616E-2</v>
      </c>
      <c r="AK1083" s="73">
        <f t="shared" si="223"/>
        <v>9.1575091575091569E-2</v>
      </c>
    </row>
    <row r="1084" spans="1:37" ht="24.9" customHeight="1" x14ac:dyDescent="0.25">
      <c r="A1084" s="270" t="s">
        <v>876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121'!Q1040</f>
        <v>2</v>
      </c>
      <c r="AE1084" s="71">
        <f t="shared" si="217"/>
        <v>9.1575091575091569E-2</v>
      </c>
      <c r="AF1084">
        <f t="shared" si="218"/>
        <v>1</v>
      </c>
      <c r="AG1084" s="60">
        <f t="shared" si="219"/>
        <v>1</v>
      </c>
      <c r="AH1084" s="72">
        <f t="shared" si="220"/>
        <v>1</v>
      </c>
      <c r="AI1084" s="73">
        <f t="shared" si="221"/>
        <v>4.7619047619047616E-2</v>
      </c>
      <c r="AJ1084" s="73">
        <f t="shared" si="222"/>
        <v>4.7619047619047616E-2</v>
      </c>
      <c r="AK1084" s="73">
        <f t="shared" si="223"/>
        <v>9.1575091575091569E-2</v>
      </c>
    </row>
    <row r="1085" spans="1:37" ht="24.9" customHeight="1" x14ac:dyDescent="0.25">
      <c r="A1085" s="270" t="s">
        <v>877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121'!Q1041</f>
        <v>2</v>
      </c>
      <c r="AE1085" s="71">
        <f t="shared" si="217"/>
        <v>9.1575091575091569E-2</v>
      </c>
      <c r="AF1085">
        <f t="shared" si="218"/>
        <v>1</v>
      </c>
      <c r="AG1085" s="60">
        <f t="shared" si="219"/>
        <v>1</v>
      </c>
      <c r="AH1085" s="72">
        <f t="shared" si="220"/>
        <v>1</v>
      </c>
      <c r="AI1085" s="73">
        <f t="shared" si="221"/>
        <v>4.7619047619047616E-2</v>
      </c>
      <c r="AJ1085" s="73">
        <f t="shared" si="222"/>
        <v>4.7619047619047616E-2</v>
      </c>
      <c r="AK1085" s="73">
        <f t="shared" si="223"/>
        <v>9.1575091575091569E-2</v>
      </c>
    </row>
    <row r="1086" spans="1:37" ht="24.9" customHeight="1" x14ac:dyDescent="0.25">
      <c r="A1086" s="270" t="s">
        <v>878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121'!Q1042</f>
        <v>2</v>
      </c>
      <c r="AE1086" s="71">
        <f t="shared" si="217"/>
        <v>9.1575091575091569E-2</v>
      </c>
      <c r="AF1086">
        <f t="shared" si="218"/>
        <v>1</v>
      </c>
      <c r="AG1086" s="60">
        <f t="shared" si="219"/>
        <v>1</v>
      </c>
      <c r="AH1086" s="72">
        <f t="shared" si="220"/>
        <v>1</v>
      </c>
      <c r="AI1086" s="73">
        <f t="shared" si="221"/>
        <v>4.7619047619047616E-2</v>
      </c>
      <c r="AJ1086" s="73">
        <f t="shared" si="222"/>
        <v>4.7619047619047616E-2</v>
      </c>
      <c r="AK1086" s="73">
        <f t="shared" si="223"/>
        <v>9.1575091575091569E-2</v>
      </c>
    </row>
    <row r="1087" spans="1:37" ht="24.9" customHeight="1" x14ac:dyDescent="0.25">
      <c r="A1087" s="270" t="s">
        <v>879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121'!Q1043</f>
        <v>2</v>
      </c>
      <c r="AE1087" s="71">
        <f t="shared" si="217"/>
        <v>9.1575091575091569E-2</v>
      </c>
      <c r="AF1087">
        <f t="shared" si="218"/>
        <v>1</v>
      </c>
      <c r="AG1087" s="60">
        <f t="shared" si="219"/>
        <v>1</v>
      </c>
      <c r="AH1087" s="72">
        <f t="shared" si="220"/>
        <v>1</v>
      </c>
      <c r="AI1087" s="73">
        <f t="shared" si="221"/>
        <v>4.7619047619047616E-2</v>
      </c>
      <c r="AJ1087" s="73">
        <f t="shared" si="222"/>
        <v>4.7619047619047616E-2</v>
      </c>
      <c r="AK1087" s="73">
        <f t="shared" si="223"/>
        <v>9.1575091575091569E-2</v>
      </c>
    </row>
    <row r="1088" spans="1:37" ht="24.9" customHeight="1" x14ac:dyDescent="0.25">
      <c r="A1088" s="270" t="s">
        <v>880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121'!Q1044</f>
        <v>2</v>
      </c>
      <c r="AE1088" s="71">
        <f t="shared" si="217"/>
        <v>9.1575091575091569E-2</v>
      </c>
      <c r="AF1088">
        <f t="shared" si="218"/>
        <v>1</v>
      </c>
      <c r="AG1088" s="60">
        <f t="shared" si="219"/>
        <v>1</v>
      </c>
      <c r="AH1088" s="72">
        <f t="shared" si="220"/>
        <v>1</v>
      </c>
      <c r="AI1088" s="73">
        <f t="shared" si="221"/>
        <v>4.7619047619047616E-2</v>
      </c>
      <c r="AJ1088" s="73">
        <f t="shared" si="222"/>
        <v>4.7619047619047616E-2</v>
      </c>
      <c r="AK1088" s="73">
        <f t="shared" si="223"/>
        <v>9.1575091575091569E-2</v>
      </c>
    </row>
    <row r="1089" spans="1:37" ht="24.9" customHeight="1" x14ac:dyDescent="0.25">
      <c r="A1089" s="281" t="s">
        <v>1778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1.923076923076922</v>
      </c>
      <c r="AF1089" s="49"/>
      <c r="AG1089" s="60">
        <f>SUM(AG1068:AG1088)</f>
        <v>21</v>
      </c>
      <c r="AH1089" s="74"/>
      <c r="AI1089" s="75"/>
      <c r="AJ1089" s="75"/>
      <c r="AK1089" s="75"/>
    </row>
    <row r="1090" spans="1:37" ht="24.9" customHeight="1" x14ac:dyDescent="0.25">
      <c r="A1090" s="282" t="s">
        <v>1779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195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186</v>
      </c>
      <c r="AE1092" s="88" t="s">
        <v>8</v>
      </c>
      <c r="AF1092" s="60" t="s">
        <v>1666</v>
      </c>
      <c r="AG1092" s="60" t="s">
        <v>1667</v>
      </c>
      <c r="AH1092" s="60" t="s">
        <v>1668</v>
      </c>
      <c r="AI1092" s="70" t="s">
        <v>1669</v>
      </c>
      <c r="AJ1092" s="60"/>
      <c r="AK1092" s="70" t="s">
        <v>1670</v>
      </c>
    </row>
    <row r="1093" spans="1:37" ht="24.9" customHeight="1" x14ac:dyDescent="0.25">
      <c r="A1093" s="270" t="s">
        <v>881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121'!Q1047</f>
        <v>2</v>
      </c>
      <c r="AE1093" s="71">
        <f>IF(AG1093=1,AK1093,AG1093)</f>
        <v>0.38461538461538464</v>
      </c>
      <c r="AF1093">
        <f>AD1093/2</f>
        <v>1</v>
      </c>
      <c r="AG1093" s="60">
        <f>IF(AND(AF1093&gt;=0,AF1093&lt;=1),1,"No aplica")</f>
        <v>1</v>
      </c>
      <c r="AH1093" s="72">
        <f>AD1093/(AG1093*2)</f>
        <v>1</v>
      </c>
      <c r="AI1093" s="73">
        <f>IF(AG1093=1,AG1093/$AG$1098,"No aplica")</f>
        <v>0.2</v>
      </c>
      <c r="AJ1093" s="73">
        <f>AF1093*AI1093</f>
        <v>0.2</v>
      </c>
      <c r="AK1093" s="73">
        <f>AJ1093*$AE$23</f>
        <v>0.38461538461538464</v>
      </c>
    </row>
    <row r="1094" spans="1:37" ht="24.9" customHeight="1" x14ac:dyDescent="0.25">
      <c r="A1094" s="270" t="s">
        <v>882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121'!Q1048</f>
        <v>2</v>
      </c>
      <c r="AE1094" s="71">
        <f>IF(AG1094=1,AK1094,AG1094)</f>
        <v>0.38461538461538464</v>
      </c>
      <c r="AF1094">
        <f>AD1094/2</f>
        <v>1</v>
      </c>
      <c r="AG1094" s="60">
        <f>IF(AND(AF1094&gt;=0,AF1094&lt;=1),1,"No aplica")</f>
        <v>1</v>
      </c>
      <c r="AH1094" s="72">
        <f>AD1094/(AG1094*2)</f>
        <v>1</v>
      </c>
      <c r="AI1094" s="73">
        <f>IF(AG1094=1,AG1094/$AG$1098,"No aplica")</f>
        <v>0.2</v>
      </c>
      <c r="AJ1094" s="73">
        <f>AF1094*AI1094</f>
        <v>0.2</v>
      </c>
      <c r="AK1094" s="73">
        <f>AJ1094*$AE$23</f>
        <v>0.38461538461538464</v>
      </c>
    </row>
    <row r="1095" spans="1:37" ht="24.9" customHeight="1" x14ac:dyDescent="0.25">
      <c r="A1095" s="270" t="s">
        <v>883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121'!Q1049</f>
        <v>2</v>
      </c>
      <c r="AE1095" s="71">
        <f>IF(AG1095=1,AK1095,AG1095)</f>
        <v>0.38461538461538464</v>
      </c>
      <c r="AF1095">
        <f>AD1095/2</f>
        <v>1</v>
      </c>
      <c r="AG1095" s="60">
        <f>IF(AND(AF1095&gt;=0,AF1095&lt;=1),1,"No aplica")</f>
        <v>1</v>
      </c>
      <c r="AH1095" s="72">
        <f>AD1095/(AG1095*2)</f>
        <v>1</v>
      </c>
      <c r="AI1095" s="73">
        <f>IF(AG1095=1,AG1095/$AG$1098,"No aplica")</f>
        <v>0.2</v>
      </c>
      <c r="AJ1095" s="73">
        <f>AF1095*AI1095</f>
        <v>0.2</v>
      </c>
      <c r="AK1095" s="73">
        <f>AJ1095*$AE$23</f>
        <v>0.38461538461538464</v>
      </c>
    </row>
    <row r="1096" spans="1:37" ht="24.9" customHeight="1" x14ac:dyDescent="0.25">
      <c r="A1096" s="270" t="s">
        <v>884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121'!Q1050</f>
        <v>2</v>
      </c>
      <c r="AE1096" s="71">
        <f>IF(AG1096=1,AK1096,AG1096)</f>
        <v>0.38461538461538464</v>
      </c>
      <c r="AF1096">
        <f>AD1096/2</f>
        <v>1</v>
      </c>
      <c r="AG1096" s="60">
        <f>IF(AND(AF1096&gt;=0,AF1096&lt;=1),1,"No aplica")</f>
        <v>1</v>
      </c>
      <c r="AH1096" s="72">
        <f>AD1096/(AG1096*2)</f>
        <v>1</v>
      </c>
      <c r="AI1096" s="73">
        <f>IF(AG1096=1,AG1096/$AG$1098,"No aplica")</f>
        <v>0.2</v>
      </c>
      <c r="AJ1096" s="73">
        <f>AF1096*AI1096</f>
        <v>0.2</v>
      </c>
      <c r="AK1096" s="73">
        <f>AJ1096*$AE$23</f>
        <v>0.38461538461538464</v>
      </c>
    </row>
    <row r="1097" spans="1:37" ht="24.9" customHeight="1" x14ac:dyDescent="0.25">
      <c r="A1097" s="270" t="s">
        <v>885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121'!Q1051</f>
        <v>2</v>
      </c>
      <c r="AE1097" s="71">
        <f>IF(AG1097=1,AK1097,AG1097)</f>
        <v>0.38461538461538464</v>
      </c>
      <c r="AF1097">
        <f>AD1097/2</f>
        <v>1</v>
      </c>
      <c r="AG1097" s="60">
        <f>IF(AND(AF1097&gt;=0,AF1097&lt;=1),1,"No aplica")</f>
        <v>1</v>
      </c>
      <c r="AH1097" s="72">
        <f>AD1097/(AG1097*2)</f>
        <v>1</v>
      </c>
      <c r="AI1097" s="73">
        <f>IF(AG1097=1,AG1097/$AG$1098,"No aplica")</f>
        <v>0.2</v>
      </c>
      <c r="AJ1097" s="73">
        <f>AF1097*AI1097</f>
        <v>0.2</v>
      </c>
      <c r="AK1097" s="73">
        <f>AJ1097*$AE$23</f>
        <v>0.38461538461538464</v>
      </c>
    </row>
    <row r="1098" spans="1:37" ht="24.9" customHeight="1" x14ac:dyDescent="0.25">
      <c r="A1098" s="281" t="s">
        <v>1780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1.9230769230769231</v>
      </c>
      <c r="AF1098" s="49"/>
      <c r="AG1098" s="60">
        <f>SUM(AG1093:AG1097)</f>
        <v>5</v>
      </c>
      <c r="AH1098" s="74"/>
      <c r="AI1098" s="75"/>
      <c r="AJ1098" s="75"/>
      <c r="AK1098" s="75"/>
    </row>
    <row r="1099" spans="1:37" ht="24.9" customHeight="1" x14ac:dyDescent="0.25">
      <c r="A1099" s="282" t="s">
        <v>1781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886</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8</v>
      </c>
      <c r="AF1105" s="60" t="s">
        <v>1666</v>
      </c>
      <c r="AG1105" s="60" t="s">
        <v>1667</v>
      </c>
      <c r="AH1105" s="60" t="s">
        <v>1668</v>
      </c>
      <c r="AI1105" s="70" t="s">
        <v>1669</v>
      </c>
      <c r="AJ1105" s="60"/>
      <c r="AK1105" s="70" t="s">
        <v>1670</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121'!Q1060</f>
        <v>2</v>
      </c>
      <c r="AE1106" s="71">
        <f t="shared" ref="AE1106:AE1125" si="224">IF(AG1106=1,AK1106,AG1106)</f>
        <v>9.6153846153846159E-2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9.6153846153846159E-2</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121'!Q1061</f>
        <v>2</v>
      </c>
      <c r="AE1107" s="71">
        <f t="shared" si="224"/>
        <v>9.6153846153846159E-2</v>
      </c>
      <c r="AF1107">
        <f t="shared" si="225"/>
        <v>1</v>
      </c>
      <c r="AG1107" s="60">
        <f t="shared" si="226"/>
        <v>1</v>
      </c>
      <c r="AH1107" s="72">
        <f t="shared" si="227"/>
        <v>1</v>
      </c>
      <c r="AI1107" s="73">
        <f t="shared" si="228"/>
        <v>0.05</v>
      </c>
      <c r="AJ1107" s="73">
        <f t="shared" si="229"/>
        <v>0.05</v>
      </c>
      <c r="AK1107" s="73">
        <f t="shared" si="230"/>
        <v>9.6153846153846159E-2</v>
      </c>
    </row>
    <row r="1108" spans="1:37" ht="24.9" customHeight="1" x14ac:dyDescent="0.25">
      <c r="A1108" s="270" t="s">
        <v>887</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121'!Q1062</f>
        <v>2</v>
      </c>
      <c r="AE1108" s="71">
        <f t="shared" si="224"/>
        <v>9.6153846153846159E-2</v>
      </c>
      <c r="AF1108">
        <f t="shared" si="225"/>
        <v>1</v>
      </c>
      <c r="AG1108" s="60">
        <f t="shared" si="226"/>
        <v>1</v>
      </c>
      <c r="AH1108" s="72">
        <f t="shared" si="227"/>
        <v>1</v>
      </c>
      <c r="AI1108" s="73">
        <f t="shared" si="228"/>
        <v>0.05</v>
      </c>
      <c r="AJ1108" s="73">
        <f t="shared" si="229"/>
        <v>0.05</v>
      </c>
      <c r="AK1108" s="73">
        <f t="shared" si="230"/>
        <v>9.6153846153846159E-2</v>
      </c>
    </row>
    <row r="1109" spans="1:37" ht="24.9" customHeight="1" x14ac:dyDescent="0.25">
      <c r="A1109" s="270" t="s">
        <v>888</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121'!Q1063</f>
        <v>2</v>
      </c>
      <c r="AE1109" s="71">
        <f t="shared" si="224"/>
        <v>9.6153846153846159E-2</v>
      </c>
      <c r="AF1109">
        <f t="shared" si="225"/>
        <v>1</v>
      </c>
      <c r="AG1109" s="60">
        <f t="shared" si="226"/>
        <v>1</v>
      </c>
      <c r="AH1109" s="72">
        <f t="shared" si="227"/>
        <v>1</v>
      </c>
      <c r="AI1109" s="73">
        <f t="shared" si="228"/>
        <v>0.05</v>
      </c>
      <c r="AJ1109" s="73">
        <f t="shared" si="229"/>
        <v>0.05</v>
      </c>
      <c r="AK1109" s="73">
        <f t="shared" si="230"/>
        <v>9.6153846153846159E-2</v>
      </c>
    </row>
    <row r="1110" spans="1:37" ht="24.9" customHeight="1" x14ac:dyDescent="0.25">
      <c r="A1110" s="270" t="s">
        <v>889</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121'!Q1064</f>
        <v>2</v>
      </c>
      <c r="AE1110" s="71">
        <f t="shared" si="224"/>
        <v>9.6153846153846159E-2</v>
      </c>
      <c r="AF1110">
        <f t="shared" si="225"/>
        <v>1</v>
      </c>
      <c r="AG1110" s="60">
        <f t="shared" si="226"/>
        <v>1</v>
      </c>
      <c r="AH1110" s="72">
        <f t="shared" si="227"/>
        <v>1</v>
      </c>
      <c r="AI1110" s="73">
        <f t="shared" si="228"/>
        <v>0.05</v>
      </c>
      <c r="AJ1110" s="73">
        <f t="shared" si="229"/>
        <v>0.05</v>
      </c>
      <c r="AK1110" s="73">
        <f t="shared" si="230"/>
        <v>9.6153846153846159E-2</v>
      </c>
    </row>
    <row r="1111" spans="1:37" ht="24.9" customHeight="1" x14ac:dyDescent="0.25">
      <c r="A1111" s="270" t="s">
        <v>890</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121'!Q1065</f>
        <v>2</v>
      </c>
      <c r="AE1111" s="71">
        <f t="shared" si="224"/>
        <v>9.6153846153846159E-2</v>
      </c>
      <c r="AF1111">
        <f t="shared" si="225"/>
        <v>1</v>
      </c>
      <c r="AG1111" s="60">
        <f t="shared" si="226"/>
        <v>1</v>
      </c>
      <c r="AH1111" s="72">
        <f t="shared" si="227"/>
        <v>1</v>
      </c>
      <c r="AI1111" s="73">
        <f t="shared" si="228"/>
        <v>0.05</v>
      </c>
      <c r="AJ1111" s="73">
        <f t="shared" si="229"/>
        <v>0.05</v>
      </c>
      <c r="AK1111" s="73">
        <f t="shared" si="230"/>
        <v>9.6153846153846159E-2</v>
      </c>
    </row>
    <row r="1112" spans="1:37" ht="24.9" customHeight="1" x14ac:dyDescent="0.25">
      <c r="A1112" s="270" t="s">
        <v>891</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121'!Q1066</f>
        <v>2</v>
      </c>
      <c r="AE1112" s="71">
        <f t="shared" si="224"/>
        <v>9.6153846153846159E-2</v>
      </c>
      <c r="AF1112">
        <f t="shared" si="225"/>
        <v>1</v>
      </c>
      <c r="AG1112" s="60">
        <f t="shared" si="226"/>
        <v>1</v>
      </c>
      <c r="AH1112" s="72">
        <f t="shared" si="227"/>
        <v>1</v>
      </c>
      <c r="AI1112" s="73">
        <f t="shared" si="228"/>
        <v>0.05</v>
      </c>
      <c r="AJ1112" s="73">
        <f t="shared" si="229"/>
        <v>0.05</v>
      </c>
      <c r="AK1112" s="73">
        <f t="shared" si="230"/>
        <v>9.6153846153846159E-2</v>
      </c>
    </row>
    <row r="1113" spans="1:37" ht="24.9" customHeight="1" x14ac:dyDescent="0.25">
      <c r="A1113" s="270" t="s">
        <v>892</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121'!Q1067</f>
        <v>2</v>
      </c>
      <c r="AE1113" s="71">
        <f t="shared" si="224"/>
        <v>9.6153846153846159E-2</v>
      </c>
      <c r="AF1113">
        <f t="shared" si="225"/>
        <v>1</v>
      </c>
      <c r="AG1113" s="60">
        <f t="shared" si="226"/>
        <v>1</v>
      </c>
      <c r="AH1113" s="72">
        <f t="shared" si="227"/>
        <v>1</v>
      </c>
      <c r="AI1113" s="73">
        <f t="shared" si="228"/>
        <v>0.05</v>
      </c>
      <c r="AJ1113" s="73">
        <f t="shared" si="229"/>
        <v>0.05</v>
      </c>
      <c r="AK1113" s="73">
        <f t="shared" si="230"/>
        <v>9.6153846153846159E-2</v>
      </c>
    </row>
    <row r="1114" spans="1:37" ht="24.9" customHeight="1" x14ac:dyDescent="0.25">
      <c r="A1114" s="270" t="s">
        <v>893</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121'!Q1068</f>
        <v>2</v>
      </c>
      <c r="AE1114" s="71">
        <f t="shared" si="224"/>
        <v>9.6153846153846159E-2</v>
      </c>
      <c r="AF1114">
        <f t="shared" si="225"/>
        <v>1</v>
      </c>
      <c r="AG1114" s="60">
        <f t="shared" si="226"/>
        <v>1</v>
      </c>
      <c r="AH1114" s="72">
        <f t="shared" si="227"/>
        <v>1</v>
      </c>
      <c r="AI1114" s="73">
        <f t="shared" si="228"/>
        <v>0.05</v>
      </c>
      <c r="AJ1114" s="73">
        <f t="shared" si="229"/>
        <v>0.05</v>
      </c>
      <c r="AK1114" s="73">
        <f t="shared" si="230"/>
        <v>9.6153846153846159E-2</v>
      </c>
    </row>
    <row r="1115" spans="1:37" ht="24.9" customHeight="1" x14ac:dyDescent="0.25">
      <c r="A1115" s="270" t="s">
        <v>894</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121'!Q1069</f>
        <v>2</v>
      </c>
      <c r="AE1115" s="71">
        <f t="shared" si="224"/>
        <v>9.6153846153846159E-2</v>
      </c>
      <c r="AF1115">
        <f t="shared" si="225"/>
        <v>1</v>
      </c>
      <c r="AG1115" s="60">
        <f t="shared" si="226"/>
        <v>1</v>
      </c>
      <c r="AH1115" s="72">
        <f t="shared" si="227"/>
        <v>1</v>
      </c>
      <c r="AI1115" s="73">
        <f t="shared" si="228"/>
        <v>0.05</v>
      </c>
      <c r="AJ1115" s="73">
        <f t="shared" si="229"/>
        <v>0.05</v>
      </c>
      <c r="AK1115" s="73">
        <f t="shared" si="230"/>
        <v>9.6153846153846159E-2</v>
      </c>
    </row>
    <row r="1116" spans="1:37" ht="24.9" customHeight="1" x14ac:dyDescent="0.25">
      <c r="A1116" s="270" t="s">
        <v>895</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121'!Q1070</f>
        <v>2</v>
      </c>
      <c r="AE1116" s="71">
        <f t="shared" si="224"/>
        <v>9.6153846153846159E-2</v>
      </c>
      <c r="AF1116">
        <f t="shared" si="225"/>
        <v>1</v>
      </c>
      <c r="AG1116" s="60">
        <f t="shared" si="226"/>
        <v>1</v>
      </c>
      <c r="AH1116" s="72">
        <f t="shared" si="227"/>
        <v>1</v>
      </c>
      <c r="AI1116" s="73">
        <f t="shared" si="228"/>
        <v>0.05</v>
      </c>
      <c r="AJ1116" s="73">
        <f t="shared" si="229"/>
        <v>0.05</v>
      </c>
      <c r="AK1116" s="73">
        <f t="shared" si="230"/>
        <v>9.6153846153846159E-2</v>
      </c>
    </row>
    <row r="1117" spans="1:37" ht="24.9" customHeight="1" x14ac:dyDescent="0.25">
      <c r="A1117" s="270" t="s">
        <v>896</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121'!Q1071</f>
        <v>2</v>
      </c>
      <c r="AE1117" s="71">
        <f t="shared" si="224"/>
        <v>9.6153846153846159E-2</v>
      </c>
      <c r="AF1117">
        <f t="shared" si="225"/>
        <v>1</v>
      </c>
      <c r="AG1117" s="60">
        <f t="shared" si="226"/>
        <v>1</v>
      </c>
      <c r="AH1117" s="72">
        <f t="shared" si="227"/>
        <v>1</v>
      </c>
      <c r="AI1117" s="73">
        <f t="shared" si="228"/>
        <v>0.05</v>
      </c>
      <c r="AJ1117" s="73">
        <f t="shared" si="229"/>
        <v>0.05</v>
      </c>
      <c r="AK1117" s="73">
        <f t="shared" si="230"/>
        <v>9.6153846153846159E-2</v>
      </c>
    </row>
    <row r="1118" spans="1:37" ht="24.9" customHeight="1" x14ac:dyDescent="0.25">
      <c r="A1118" s="270" t="s">
        <v>897</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121'!Q1072</f>
        <v>2</v>
      </c>
      <c r="AE1118" s="71">
        <f t="shared" si="224"/>
        <v>9.6153846153846159E-2</v>
      </c>
      <c r="AF1118">
        <f t="shared" si="225"/>
        <v>1</v>
      </c>
      <c r="AG1118" s="60">
        <f t="shared" si="226"/>
        <v>1</v>
      </c>
      <c r="AH1118" s="72">
        <f t="shared" si="227"/>
        <v>1</v>
      </c>
      <c r="AI1118" s="73">
        <f t="shared" si="228"/>
        <v>0.05</v>
      </c>
      <c r="AJ1118" s="73">
        <f t="shared" si="229"/>
        <v>0.05</v>
      </c>
      <c r="AK1118" s="73">
        <f t="shared" si="230"/>
        <v>9.6153846153846159E-2</v>
      </c>
    </row>
    <row r="1119" spans="1:37" ht="24.9" customHeight="1" x14ac:dyDescent="0.25">
      <c r="A1119" s="270" t="s">
        <v>898</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121'!Q1073</f>
        <v>2</v>
      </c>
      <c r="AE1119" s="71">
        <f t="shared" si="224"/>
        <v>9.6153846153846159E-2</v>
      </c>
      <c r="AF1119">
        <f t="shared" si="225"/>
        <v>1</v>
      </c>
      <c r="AG1119" s="60">
        <f t="shared" si="226"/>
        <v>1</v>
      </c>
      <c r="AH1119" s="72">
        <f t="shared" si="227"/>
        <v>1</v>
      </c>
      <c r="AI1119" s="73">
        <f t="shared" si="228"/>
        <v>0.05</v>
      </c>
      <c r="AJ1119" s="73">
        <f t="shared" si="229"/>
        <v>0.05</v>
      </c>
      <c r="AK1119" s="73">
        <f t="shared" si="230"/>
        <v>9.6153846153846159E-2</v>
      </c>
    </row>
    <row r="1120" spans="1:37" ht="24.9" customHeight="1" x14ac:dyDescent="0.25">
      <c r="A1120" s="270" t="s">
        <v>899</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121'!Q1074</f>
        <v>2</v>
      </c>
      <c r="AE1120" s="71">
        <f t="shared" si="224"/>
        <v>9.6153846153846159E-2</v>
      </c>
      <c r="AF1120">
        <f t="shared" si="225"/>
        <v>1</v>
      </c>
      <c r="AG1120" s="60">
        <f t="shared" si="226"/>
        <v>1</v>
      </c>
      <c r="AH1120" s="72">
        <f t="shared" si="227"/>
        <v>1</v>
      </c>
      <c r="AI1120" s="73">
        <f t="shared" si="228"/>
        <v>0.05</v>
      </c>
      <c r="AJ1120" s="73">
        <f t="shared" si="229"/>
        <v>0.05</v>
      </c>
      <c r="AK1120" s="73">
        <f t="shared" si="230"/>
        <v>9.6153846153846159E-2</v>
      </c>
    </row>
    <row r="1121" spans="1:37" ht="24.9" customHeight="1" x14ac:dyDescent="0.25">
      <c r="A1121" s="270" t="s">
        <v>900</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121'!Q1075</f>
        <v>2</v>
      </c>
      <c r="AE1121" s="71">
        <f t="shared" si="224"/>
        <v>9.6153846153846159E-2</v>
      </c>
      <c r="AF1121">
        <f t="shared" si="225"/>
        <v>1</v>
      </c>
      <c r="AG1121" s="60">
        <f t="shared" si="226"/>
        <v>1</v>
      </c>
      <c r="AH1121" s="72">
        <f t="shared" si="227"/>
        <v>1</v>
      </c>
      <c r="AI1121" s="73">
        <f t="shared" si="228"/>
        <v>0.05</v>
      </c>
      <c r="AJ1121" s="73">
        <f t="shared" si="229"/>
        <v>0.05</v>
      </c>
      <c r="AK1121" s="73">
        <f t="shared" si="230"/>
        <v>9.6153846153846159E-2</v>
      </c>
    </row>
    <row r="1122" spans="1:37" ht="24.9" customHeight="1" x14ac:dyDescent="0.25">
      <c r="A1122" s="270" t="s">
        <v>901</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121'!Q1076</f>
        <v>2</v>
      </c>
      <c r="AE1122" s="71">
        <f t="shared" si="224"/>
        <v>9.6153846153846159E-2</v>
      </c>
      <c r="AF1122">
        <f t="shared" si="225"/>
        <v>1</v>
      </c>
      <c r="AG1122" s="60">
        <f t="shared" si="226"/>
        <v>1</v>
      </c>
      <c r="AH1122" s="72">
        <f t="shared" si="227"/>
        <v>1</v>
      </c>
      <c r="AI1122" s="73">
        <f t="shared" si="228"/>
        <v>0.05</v>
      </c>
      <c r="AJ1122" s="73">
        <f t="shared" si="229"/>
        <v>0.05</v>
      </c>
      <c r="AK1122" s="73">
        <f t="shared" si="230"/>
        <v>9.6153846153846159E-2</v>
      </c>
    </row>
    <row r="1123" spans="1:37" ht="24.9" customHeight="1" x14ac:dyDescent="0.25">
      <c r="A1123" s="270" t="s">
        <v>902</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121'!Q1077</f>
        <v>2</v>
      </c>
      <c r="AE1123" s="71">
        <f t="shared" si="224"/>
        <v>9.6153846153846159E-2</v>
      </c>
      <c r="AF1123">
        <f t="shared" si="225"/>
        <v>1</v>
      </c>
      <c r="AG1123" s="60">
        <f t="shared" si="226"/>
        <v>1</v>
      </c>
      <c r="AH1123" s="72">
        <f t="shared" si="227"/>
        <v>1</v>
      </c>
      <c r="AI1123" s="73">
        <f t="shared" si="228"/>
        <v>0.05</v>
      </c>
      <c r="AJ1123" s="73">
        <f t="shared" si="229"/>
        <v>0.05</v>
      </c>
      <c r="AK1123" s="73">
        <f t="shared" si="230"/>
        <v>9.6153846153846159E-2</v>
      </c>
    </row>
    <row r="1124" spans="1:37" ht="24.9" customHeight="1" x14ac:dyDescent="0.25">
      <c r="A1124" s="270" t="s">
        <v>903</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121'!Q1078</f>
        <v>2</v>
      </c>
      <c r="AE1124" s="71">
        <f t="shared" si="224"/>
        <v>9.6153846153846159E-2</v>
      </c>
      <c r="AF1124">
        <f t="shared" si="225"/>
        <v>1</v>
      </c>
      <c r="AG1124" s="60">
        <f t="shared" si="226"/>
        <v>1</v>
      </c>
      <c r="AH1124" s="72">
        <f t="shared" si="227"/>
        <v>1</v>
      </c>
      <c r="AI1124" s="73">
        <f t="shared" si="228"/>
        <v>0.05</v>
      </c>
      <c r="AJ1124" s="73">
        <f t="shared" si="229"/>
        <v>0.05</v>
      </c>
      <c r="AK1124" s="73">
        <f t="shared" si="230"/>
        <v>9.6153846153846159E-2</v>
      </c>
    </row>
    <row r="1125" spans="1:37" ht="24.9" customHeight="1" x14ac:dyDescent="0.25">
      <c r="A1125" s="270" t="s">
        <v>904</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121'!Q1079</f>
        <v>2</v>
      </c>
      <c r="AE1125" s="71">
        <f t="shared" si="224"/>
        <v>9.6153846153846159E-2</v>
      </c>
      <c r="AF1125">
        <f t="shared" si="225"/>
        <v>1</v>
      </c>
      <c r="AG1125" s="60">
        <f t="shared" si="226"/>
        <v>1</v>
      </c>
      <c r="AH1125" s="72">
        <f t="shared" si="227"/>
        <v>1</v>
      </c>
      <c r="AI1125" s="73">
        <f t="shared" si="228"/>
        <v>0.05</v>
      </c>
      <c r="AJ1125" s="73">
        <f t="shared" si="229"/>
        <v>0.05</v>
      </c>
      <c r="AK1125" s="73">
        <f t="shared" si="230"/>
        <v>9.6153846153846159E-2</v>
      </c>
    </row>
    <row r="1126" spans="1:37" ht="24.9" customHeight="1" x14ac:dyDescent="0.25">
      <c r="A1126" s="281" t="s">
        <v>1782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1.923076923076924</v>
      </c>
      <c r="AF1126" s="49"/>
      <c r="AG1126" s="60">
        <f>SUM(AG1106:AG1125)</f>
        <v>20</v>
      </c>
      <c r="AH1126" s="74"/>
      <c r="AI1126" s="75"/>
      <c r="AJ1126" s="75"/>
      <c r="AK1126" s="75"/>
    </row>
    <row r="1127" spans="1:37" ht="24.9" customHeight="1" x14ac:dyDescent="0.25">
      <c r="A1127" s="282" t="s">
        <v>1783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195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186</v>
      </c>
      <c r="AE1129" s="88" t="s">
        <v>8</v>
      </c>
      <c r="AF1129" s="60" t="s">
        <v>1666</v>
      </c>
      <c r="AG1129" s="60" t="s">
        <v>1667</v>
      </c>
      <c r="AH1129" s="60" t="s">
        <v>1668</v>
      </c>
      <c r="AI1129" s="70" t="s">
        <v>1669</v>
      </c>
      <c r="AJ1129" s="60"/>
      <c r="AK1129" s="70" t="s">
        <v>1670</v>
      </c>
    </row>
    <row r="1130" spans="1:37" ht="24.9" customHeight="1" x14ac:dyDescent="0.25">
      <c r="A1130" s="270" t="s">
        <v>905</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121'!Q1082</f>
        <v>2</v>
      </c>
      <c r="AE1130" s="71">
        <f>IF(AG1130=1,AK1130,AG1130)</f>
        <v>0.38461538461538464</v>
      </c>
      <c r="AF1130">
        <f>AD1130/2</f>
        <v>1</v>
      </c>
      <c r="AG1130" s="60">
        <f>IF(AND(AF1130&gt;=0,AF1130&lt;=1),1,"No aplica")</f>
        <v>1</v>
      </c>
      <c r="AH1130" s="72">
        <f>AD1130/(AG1130*2)</f>
        <v>1</v>
      </c>
      <c r="AI1130" s="73">
        <f>IF(AG1130=1,AG1130/$AG$1135,"No aplica")</f>
        <v>0.2</v>
      </c>
      <c r="AJ1130" s="73">
        <f>AF1130*AI1130</f>
        <v>0.2</v>
      </c>
      <c r="AK1130" s="73">
        <f>AJ1130*$AE$23</f>
        <v>0.38461538461538464</v>
      </c>
    </row>
    <row r="1131" spans="1:37" ht="24.9" customHeight="1" x14ac:dyDescent="0.25">
      <c r="A1131" s="270" t="s">
        <v>906</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121'!Q1083</f>
        <v>2</v>
      </c>
      <c r="AE1131" s="71">
        <f>IF(AG1131=1,AK1131,AG1131)</f>
        <v>0.38461538461538464</v>
      </c>
      <c r="AF1131">
        <f>AD1131/2</f>
        <v>1</v>
      </c>
      <c r="AG1131" s="60">
        <f>IF(AND(AF1131&gt;=0,AF1131&lt;=1),1,"No aplica")</f>
        <v>1</v>
      </c>
      <c r="AH1131" s="72">
        <f>AD1131/(AG1131*2)</f>
        <v>1</v>
      </c>
      <c r="AI1131" s="73">
        <f>IF(AG1131=1,AG1131/$AG$1135,"No aplica")</f>
        <v>0.2</v>
      </c>
      <c r="AJ1131" s="73">
        <f>AF1131*AI1131</f>
        <v>0.2</v>
      </c>
      <c r="AK1131" s="73">
        <f>AJ1131*$AE$23</f>
        <v>0.38461538461538464</v>
      </c>
    </row>
    <row r="1132" spans="1:37" ht="24.9" customHeight="1" x14ac:dyDescent="0.25">
      <c r="A1132" s="270" t="s">
        <v>907</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121'!Q1084</f>
        <v>2</v>
      </c>
      <c r="AE1132" s="71">
        <f>IF(AG1132=1,AK1132,AG1132)</f>
        <v>0.38461538461538464</v>
      </c>
      <c r="AF1132">
        <f>AD1132/2</f>
        <v>1</v>
      </c>
      <c r="AG1132" s="60">
        <f>IF(AND(AF1132&gt;=0,AF1132&lt;=1),1,"No aplica")</f>
        <v>1</v>
      </c>
      <c r="AH1132" s="72">
        <f>AD1132/(AG1132*2)</f>
        <v>1</v>
      </c>
      <c r="AI1132" s="73">
        <f>IF(AG1132=1,AG1132/$AG$1135,"No aplica")</f>
        <v>0.2</v>
      </c>
      <c r="AJ1132" s="73">
        <f>AF1132*AI1132</f>
        <v>0.2</v>
      </c>
      <c r="AK1132" s="73">
        <f>AJ1132*$AE$23</f>
        <v>0.38461538461538464</v>
      </c>
    </row>
    <row r="1133" spans="1:37" ht="24.9" customHeight="1" x14ac:dyDescent="0.25">
      <c r="A1133" s="270" t="s">
        <v>445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121'!Q1085</f>
        <v>2</v>
      </c>
      <c r="AE1133" s="71">
        <f>IF(AG1133=1,AK1133,AG1133)</f>
        <v>0.38461538461538464</v>
      </c>
      <c r="AF1133">
        <f>AD1133/2</f>
        <v>1</v>
      </c>
      <c r="AG1133" s="60">
        <f>IF(AND(AF1133&gt;=0,AF1133&lt;=1),1,"No aplica")</f>
        <v>1</v>
      </c>
      <c r="AH1133" s="72">
        <f>AD1133/(AG1133*2)</f>
        <v>1</v>
      </c>
      <c r="AI1133" s="73">
        <f>IF(AG1133=1,AG1133/$AG$1135,"No aplica")</f>
        <v>0.2</v>
      </c>
      <c r="AJ1133" s="73">
        <f>AF1133*AI1133</f>
        <v>0.2</v>
      </c>
      <c r="AK1133" s="73">
        <f>AJ1133*$AE$23</f>
        <v>0.38461538461538464</v>
      </c>
    </row>
    <row r="1134" spans="1:37" ht="24.9" customHeight="1" x14ac:dyDescent="0.25">
      <c r="A1134" s="270" t="s">
        <v>446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121'!Q1086</f>
        <v>2</v>
      </c>
      <c r="AE1134" s="71">
        <f>IF(AG1134=1,AK1134,AG1134)</f>
        <v>0.38461538461538464</v>
      </c>
      <c r="AF1134">
        <f>AD1134/2</f>
        <v>1</v>
      </c>
      <c r="AG1134" s="60">
        <f>IF(AND(AF1134&gt;=0,AF1134&lt;=1),1,"No aplica")</f>
        <v>1</v>
      </c>
      <c r="AH1134" s="72">
        <f>AD1134/(AG1134*2)</f>
        <v>1</v>
      </c>
      <c r="AI1134" s="73">
        <f>IF(AG1134=1,AG1134/$AG$1135,"No aplica")</f>
        <v>0.2</v>
      </c>
      <c r="AJ1134" s="73">
        <f>AF1134*AI1134</f>
        <v>0.2</v>
      </c>
      <c r="AK1134" s="73">
        <f>AJ1134*$AE$23</f>
        <v>0.38461538461538464</v>
      </c>
    </row>
    <row r="1135" spans="1:37" ht="24.9" customHeight="1" x14ac:dyDescent="0.25">
      <c r="A1135" s="281" t="s">
        <v>1784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1.9230769230769231</v>
      </c>
      <c r="AF1135" s="49"/>
      <c r="AG1135" s="60">
        <f>SUM(AG1130:AG1134)</f>
        <v>5</v>
      </c>
      <c r="AH1135" s="74"/>
      <c r="AI1135" s="75"/>
      <c r="AJ1135" s="75"/>
      <c r="AK1135" s="75"/>
    </row>
    <row r="1136" spans="1:37" ht="24.9" customHeight="1" x14ac:dyDescent="0.25">
      <c r="A1136" s="282" t="s">
        <v>1785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908</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8</v>
      </c>
      <c r="AF1142" s="60" t="s">
        <v>1666</v>
      </c>
      <c r="AG1142" s="60" t="s">
        <v>1667</v>
      </c>
      <c r="AH1142" s="60" t="s">
        <v>1668</v>
      </c>
      <c r="AI1142" s="70" t="s">
        <v>1669</v>
      </c>
      <c r="AJ1142" s="60"/>
      <c r="AK1142" s="70" t="s">
        <v>1670</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121'!Q1095</f>
        <v>2</v>
      </c>
      <c r="AE1143" s="71">
        <f t="shared" ref="AE1143:AE1174" si="231">IF(AG1143=1,AK1143,AG1143)</f>
        <v>1.8142235123367198E-2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1.8142235123367198E-2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121'!Q1096</f>
        <v>2</v>
      </c>
      <c r="AE1144" s="71">
        <f t="shared" si="231"/>
        <v>1.8142235123367198E-2</v>
      </c>
      <c r="AF1144">
        <f t="shared" si="232"/>
        <v>1</v>
      </c>
      <c r="AG1144" s="60">
        <f t="shared" si="233"/>
        <v>1</v>
      </c>
      <c r="AH1144" s="72">
        <f t="shared" si="234"/>
        <v>1</v>
      </c>
      <c r="AI1144" s="73">
        <f t="shared" si="235"/>
        <v>9.433962264150943E-3</v>
      </c>
      <c r="AJ1144" s="73">
        <f t="shared" si="236"/>
        <v>9.433962264150943E-3</v>
      </c>
      <c r="AK1144" s="73">
        <f t="shared" si="237"/>
        <v>1.8142235123367198E-2</v>
      </c>
    </row>
    <row r="1145" spans="1:37" ht="24.9" customHeight="1" x14ac:dyDescent="0.25">
      <c r="A1145" s="270" t="s">
        <v>909</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121'!Q1097</f>
        <v>2</v>
      </c>
      <c r="AE1145" s="71">
        <f t="shared" si="231"/>
        <v>1.8142235123367198E-2</v>
      </c>
      <c r="AF1145">
        <f t="shared" si="232"/>
        <v>1</v>
      </c>
      <c r="AG1145" s="60">
        <f t="shared" si="233"/>
        <v>1</v>
      </c>
      <c r="AH1145" s="72">
        <f t="shared" si="234"/>
        <v>1</v>
      </c>
      <c r="AI1145" s="73">
        <f t="shared" si="235"/>
        <v>9.433962264150943E-3</v>
      </c>
      <c r="AJ1145" s="73">
        <f t="shared" si="236"/>
        <v>9.433962264150943E-3</v>
      </c>
      <c r="AK1145" s="73">
        <f t="shared" si="237"/>
        <v>1.8142235123367198E-2</v>
      </c>
    </row>
    <row r="1146" spans="1:37" ht="24.9" customHeight="1" x14ac:dyDescent="0.25">
      <c r="A1146" s="270" t="s">
        <v>910</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121'!Q1098</f>
        <v>2</v>
      </c>
      <c r="AE1146" s="71">
        <f t="shared" si="231"/>
        <v>1.8142235123367198E-2</v>
      </c>
      <c r="AF1146">
        <f t="shared" si="232"/>
        <v>1</v>
      </c>
      <c r="AG1146" s="60">
        <f t="shared" si="233"/>
        <v>1</v>
      </c>
      <c r="AH1146" s="72">
        <f t="shared" si="234"/>
        <v>1</v>
      </c>
      <c r="AI1146" s="73">
        <f t="shared" si="235"/>
        <v>9.433962264150943E-3</v>
      </c>
      <c r="AJ1146" s="73">
        <f t="shared" si="236"/>
        <v>9.433962264150943E-3</v>
      </c>
      <c r="AK1146" s="73">
        <f t="shared" si="237"/>
        <v>1.8142235123367198E-2</v>
      </c>
    </row>
    <row r="1147" spans="1:37" ht="24.9" customHeight="1" x14ac:dyDescent="0.25">
      <c r="A1147" s="270" t="s">
        <v>911</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121'!Q1099</f>
        <v>2</v>
      </c>
      <c r="AE1147" s="71">
        <f t="shared" si="231"/>
        <v>1.8142235123367198E-2</v>
      </c>
      <c r="AF1147">
        <f t="shared" si="232"/>
        <v>1</v>
      </c>
      <c r="AG1147" s="60">
        <f t="shared" si="233"/>
        <v>1</v>
      </c>
      <c r="AH1147" s="72">
        <f t="shared" si="234"/>
        <v>1</v>
      </c>
      <c r="AI1147" s="73">
        <f t="shared" si="235"/>
        <v>9.433962264150943E-3</v>
      </c>
      <c r="AJ1147" s="73">
        <f t="shared" si="236"/>
        <v>9.433962264150943E-3</v>
      </c>
      <c r="AK1147" s="73">
        <f t="shared" si="237"/>
        <v>1.8142235123367198E-2</v>
      </c>
    </row>
    <row r="1148" spans="1:37" ht="24.9" customHeight="1" x14ac:dyDescent="0.25">
      <c r="A1148" s="270" t="s">
        <v>912</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121'!Q1100</f>
        <v>2</v>
      </c>
      <c r="AE1148" s="71">
        <f t="shared" si="231"/>
        <v>1.8142235123367198E-2</v>
      </c>
      <c r="AF1148">
        <f t="shared" si="232"/>
        <v>1</v>
      </c>
      <c r="AG1148" s="60">
        <f t="shared" si="233"/>
        <v>1</v>
      </c>
      <c r="AH1148" s="72">
        <f t="shared" si="234"/>
        <v>1</v>
      </c>
      <c r="AI1148" s="73">
        <f t="shared" si="235"/>
        <v>9.433962264150943E-3</v>
      </c>
      <c r="AJ1148" s="73">
        <f t="shared" si="236"/>
        <v>9.433962264150943E-3</v>
      </c>
      <c r="AK1148" s="73">
        <f t="shared" si="237"/>
        <v>1.8142235123367198E-2</v>
      </c>
    </row>
    <row r="1149" spans="1:37" ht="24.9" customHeight="1" x14ac:dyDescent="0.25">
      <c r="A1149" s="270" t="s">
        <v>913</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121'!Q1101</f>
        <v>2</v>
      </c>
      <c r="AE1149" s="71">
        <f t="shared" si="231"/>
        <v>1.8142235123367198E-2</v>
      </c>
      <c r="AF1149">
        <f t="shared" si="232"/>
        <v>1</v>
      </c>
      <c r="AG1149" s="60">
        <f t="shared" si="233"/>
        <v>1</v>
      </c>
      <c r="AH1149" s="72">
        <f t="shared" si="234"/>
        <v>1</v>
      </c>
      <c r="AI1149" s="73">
        <f t="shared" si="235"/>
        <v>9.433962264150943E-3</v>
      </c>
      <c r="AJ1149" s="73">
        <f t="shared" si="236"/>
        <v>9.433962264150943E-3</v>
      </c>
      <c r="AK1149" s="73">
        <f t="shared" si="237"/>
        <v>1.8142235123367198E-2</v>
      </c>
    </row>
    <row r="1150" spans="1:37" ht="24.9" customHeight="1" x14ac:dyDescent="0.25">
      <c r="A1150" s="270" t="s">
        <v>914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121'!Q1102</f>
        <v>2</v>
      </c>
      <c r="AE1150" s="71">
        <f t="shared" si="231"/>
        <v>1.8142235123367198E-2</v>
      </c>
      <c r="AF1150">
        <f t="shared" si="232"/>
        <v>1</v>
      </c>
      <c r="AG1150" s="60">
        <f t="shared" si="233"/>
        <v>1</v>
      </c>
      <c r="AH1150" s="72">
        <f t="shared" si="234"/>
        <v>1</v>
      </c>
      <c r="AI1150" s="73">
        <f t="shared" si="235"/>
        <v>9.433962264150943E-3</v>
      </c>
      <c r="AJ1150" s="73">
        <f t="shared" si="236"/>
        <v>9.433962264150943E-3</v>
      </c>
      <c r="AK1150" s="73">
        <f t="shared" si="237"/>
        <v>1.8142235123367198E-2</v>
      </c>
    </row>
    <row r="1151" spans="1:37" ht="24.9" customHeight="1" x14ac:dyDescent="0.25">
      <c r="A1151" s="270" t="s">
        <v>915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121'!Q1103</f>
        <v>2</v>
      </c>
      <c r="AE1151" s="71">
        <f t="shared" si="231"/>
        <v>1.8142235123367198E-2</v>
      </c>
      <c r="AF1151">
        <f t="shared" si="232"/>
        <v>1</v>
      </c>
      <c r="AG1151" s="60">
        <f t="shared" si="233"/>
        <v>1</v>
      </c>
      <c r="AH1151" s="72">
        <f t="shared" si="234"/>
        <v>1</v>
      </c>
      <c r="AI1151" s="73">
        <f t="shared" si="235"/>
        <v>9.433962264150943E-3</v>
      </c>
      <c r="AJ1151" s="73">
        <f t="shared" si="236"/>
        <v>9.433962264150943E-3</v>
      </c>
      <c r="AK1151" s="73">
        <f t="shared" si="237"/>
        <v>1.8142235123367198E-2</v>
      </c>
    </row>
    <row r="1152" spans="1:37" ht="24.9" customHeight="1" x14ac:dyDescent="0.25">
      <c r="A1152" s="270" t="s">
        <v>916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121'!Q1104</f>
        <v>2</v>
      </c>
      <c r="AE1152" s="71">
        <f t="shared" si="231"/>
        <v>1.8142235123367198E-2</v>
      </c>
      <c r="AF1152">
        <f t="shared" si="232"/>
        <v>1</v>
      </c>
      <c r="AG1152" s="60">
        <f t="shared" si="233"/>
        <v>1</v>
      </c>
      <c r="AH1152" s="72">
        <f t="shared" si="234"/>
        <v>1</v>
      </c>
      <c r="AI1152" s="73">
        <f t="shared" si="235"/>
        <v>9.433962264150943E-3</v>
      </c>
      <c r="AJ1152" s="73">
        <f t="shared" si="236"/>
        <v>9.433962264150943E-3</v>
      </c>
      <c r="AK1152" s="73">
        <f t="shared" si="237"/>
        <v>1.8142235123367198E-2</v>
      </c>
    </row>
    <row r="1153" spans="1:37" ht="24.9" customHeight="1" x14ac:dyDescent="0.25">
      <c r="A1153" s="270" t="s">
        <v>917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121'!Q1105</f>
        <v>2</v>
      </c>
      <c r="AE1153" s="71">
        <f t="shared" si="231"/>
        <v>1.8142235123367198E-2</v>
      </c>
      <c r="AF1153">
        <f t="shared" si="232"/>
        <v>1</v>
      </c>
      <c r="AG1153" s="60">
        <f t="shared" si="233"/>
        <v>1</v>
      </c>
      <c r="AH1153" s="72">
        <f t="shared" si="234"/>
        <v>1</v>
      </c>
      <c r="AI1153" s="73">
        <f t="shared" si="235"/>
        <v>9.433962264150943E-3</v>
      </c>
      <c r="AJ1153" s="73">
        <f t="shared" si="236"/>
        <v>9.433962264150943E-3</v>
      </c>
      <c r="AK1153" s="73">
        <f t="shared" si="237"/>
        <v>1.8142235123367198E-2</v>
      </c>
    </row>
    <row r="1154" spans="1:37" ht="24.9" customHeight="1" x14ac:dyDescent="0.25">
      <c r="A1154" s="270" t="s">
        <v>918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121'!Q1106</f>
        <v>2</v>
      </c>
      <c r="AE1154" s="71">
        <f t="shared" si="231"/>
        <v>1.8142235123367198E-2</v>
      </c>
      <c r="AF1154">
        <f t="shared" si="232"/>
        <v>1</v>
      </c>
      <c r="AG1154" s="60">
        <f t="shared" si="233"/>
        <v>1</v>
      </c>
      <c r="AH1154" s="72">
        <f t="shared" si="234"/>
        <v>1</v>
      </c>
      <c r="AI1154" s="73">
        <f t="shared" si="235"/>
        <v>9.433962264150943E-3</v>
      </c>
      <c r="AJ1154" s="73">
        <f t="shared" si="236"/>
        <v>9.433962264150943E-3</v>
      </c>
      <c r="AK1154" s="73">
        <f t="shared" si="237"/>
        <v>1.8142235123367198E-2</v>
      </c>
    </row>
    <row r="1155" spans="1:37" ht="24.9" customHeight="1" x14ac:dyDescent="0.25">
      <c r="A1155" s="270" t="s">
        <v>919</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121'!Q1107</f>
        <v>2</v>
      </c>
      <c r="AE1155" s="71">
        <f t="shared" si="231"/>
        <v>1.8142235123367198E-2</v>
      </c>
      <c r="AF1155">
        <f t="shared" si="232"/>
        <v>1</v>
      </c>
      <c r="AG1155" s="60">
        <f t="shared" si="233"/>
        <v>1</v>
      </c>
      <c r="AH1155" s="72">
        <f t="shared" si="234"/>
        <v>1</v>
      </c>
      <c r="AI1155" s="73">
        <f t="shared" si="235"/>
        <v>9.433962264150943E-3</v>
      </c>
      <c r="AJ1155" s="73">
        <f t="shared" si="236"/>
        <v>9.433962264150943E-3</v>
      </c>
      <c r="AK1155" s="73">
        <f t="shared" si="237"/>
        <v>1.8142235123367198E-2</v>
      </c>
    </row>
    <row r="1156" spans="1:37" ht="24.9" customHeight="1" x14ac:dyDescent="0.25">
      <c r="A1156" s="270" t="s">
        <v>920</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121'!Q1108</f>
        <v>2</v>
      </c>
      <c r="AE1156" s="71">
        <f t="shared" si="231"/>
        <v>1.8142235123367198E-2</v>
      </c>
      <c r="AF1156">
        <f t="shared" si="232"/>
        <v>1</v>
      </c>
      <c r="AG1156" s="60">
        <f t="shared" si="233"/>
        <v>1</v>
      </c>
      <c r="AH1156" s="72">
        <f t="shared" si="234"/>
        <v>1</v>
      </c>
      <c r="AI1156" s="73">
        <f t="shared" si="235"/>
        <v>9.433962264150943E-3</v>
      </c>
      <c r="AJ1156" s="73">
        <f t="shared" si="236"/>
        <v>9.433962264150943E-3</v>
      </c>
      <c r="AK1156" s="73">
        <f t="shared" si="237"/>
        <v>1.8142235123367198E-2</v>
      </c>
    </row>
    <row r="1157" spans="1:37" ht="24.9" customHeight="1" x14ac:dyDescent="0.25">
      <c r="A1157" s="270" t="s">
        <v>921</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121'!Q1109</f>
        <v>2</v>
      </c>
      <c r="AE1157" s="71">
        <f t="shared" si="231"/>
        <v>1.8142235123367198E-2</v>
      </c>
      <c r="AF1157">
        <f t="shared" si="232"/>
        <v>1</v>
      </c>
      <c r="AG1157" s="60">
        <f t="shared" si="233"/>
        <v>1</v>
      </c>
      <c r="AH1157" s="72">
        <f t="shared" si="234"/>
        <v>1</v>
      </c>
      <c r="AI1157" s="73">
        <f t="shared" si="235"/>
        <v>9.433962264150943E-3</v>
      </c>
      <c r="AJ1157" s="73">
        <f t="shared" si="236"/>
        <v>9.433962264150943E-3</v>
      </c>
      <c r="AK1157" s="73">
        <f t="shared" si="237"/>
        <v>1.8142235123367198E-2</v>
      </c>
    </row>
    <row r="1158" spans="1:37" ht="24.9" customHeight="1" x14ac:dyDescent="0.25">
      <c r="A1158" s="270" t="s">
        <v>922</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121'!Q1110</f>
        <v>2</v>
      </c>
      <c r="AE1158" s="71">
        <f t="shared" si="231"/>
        <v>1.8142235123367198E-2</v>
      </c>
      <c r="AF1158">
        <f t="shared" si="232"/>
        <v>1</v>
      </c>
      <c r="AG1158" s="60">
        <f t="shared" si="233"/>
        <v>1</v>
      </c>
      <c r="AH1158" s="72">
        <f t="shared" si="234"/>
        <v>1</v>
      </c>
      <c r="AI1158" s="73">
        <f t="shared" si="235"/>
        <v>9.433962264150943E-3</v>
      </c>
      <c r="AJ1158" s="73">
        <f t="shared" si="236"/>
        <v>9.433962264150943E-3</v>
      </c>
      <c r="AK1158" s="73">
        <f t="shared" si="237"/>
        <v>1.8142235123367198E-2</v>
      </c>
    </row>
    <row r="1159" spans="1:37" ht="24.9" customHeight="1" x14ac:dyDescent="0.25">
      <c r="A1159" s="270" t="s">
        <v>923</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121'!Q1111</f>
        <v>2</v>
      </c>
      <c r="AE1159" s="71">
        <f t="shared" si="231"/>
        <v>1.8142235123367198E-2</v>
      </c>
      <c r="AF1159">
        <f t="shared" si="232"/>
        <v>1</v>
      </c>
      <c r="AG1159" s="60">
        <f t="shared" si="233"/>
        <v>1</v>
      </c>
      <c r="AH1159" s="72">
        <f t="shared" si="234"/>
        <v>1</v>
      </c>
      <c r="AI1159" s="73">
        <f t="shared" si="235"/>
        <v>9.433962264150943E-3</v>
      </c>
      <c r="AJ1159" s="73">
        <f t="shared" si="236"/>
        <v>9.433962264150943E-3</v>
      </c>
      <c r="AK1159" s="73">
        <f t="shared" si="237"/>
        <v>1.8142235123367198E-2</v>
      </c>
    </row>
    <row r="1160" spans="1:37" ht="24.9" customHeight="1" x14ac:dyDescent="0.25">
      <c r="A1160" s="270" t="s">
        <v>924</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121'!Q1112</f>
        <v>2</v>
      </c>
      <c r="AE1160" s="71">
        <f t="shared" si="231"/>
        <v>1.8142235123367198E-2</v>
      </c>
      <c r="AF1160">
        <f t="shared" si="232"/>
        <v>1</v>
      </c>
      <c r="AG1160" s="60">
        <f t="shared" si="233"/>
        <v>1</v>
      </c>
      <c r="AH1160" s="72">
        <f t="shared" si="234"/>
        <v>1</v>
      </c>
      <c r="AI1160" s="73">
        <f t="shared" si="235"/>
        <v>9.433962264150943E-3</v>
      </c>
      <c r="AJ1160" s="73">
        <f t="shared" si="236"/>
        <v>9.433962264150943E-3</v>
      </c>
      <c r="AK1160" s="73">
        <f t="shared" si="237"/>
        <v>1.8142235123367198E-2</v>
      </c>
    </row>
    <row r="1161" spans="1:37" ht="24.9" customHeight="1" x14ac:dyDescent="0.25">
      <c r="A1161" s="270" t="s">
        <v>925</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121'!Q1113</f>
        <v>2</v>
      </c>
      <c r="AE1161" s="71">
        <f t="shared" si="231"/>
        <v>1.8142235123367198E-2</v>
      </c>
      <c r="AF1161">
        <f t="shared" si="232"/>
        <v>1</v>
      </c>
      <c r="AG1161" s="60">
        <f t="shared" si="233"/>
        <v>1</v>
      </c>
      <c r="AH1161" s="72">
        <f t="shared" si="234"/>
        <v>1</v>
      </c>
      <c r="AI1161" s="73">
        <f t="shared" si="235"/>
        <v>9.433962264150943E-3</v>
      </c>
      <c r="AJ1161" s="73">
        <f t="shared" si="236"/>
        <v>9.433962264150943E-3</v>
      </c>
      <c r="AK1161" s="73">
        <f t="shared" si="237"/>
        <v>1.8142235123367198E-2</v>
      </c>
    </row>
    <row r="1162" spans="1:37" ht="24.9" customHeight="1" x14ac:dyDescent="0.25">
      <c r="A1162" s="270" t="s">
        <v>926</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121'!Q1114</f>
        <v>2</v>
      </c>
      <c r="AE1162" s="71">
        <f t="shared" si="231"/>
        <v>1.8142235123367198E-2</v>
      </c>
      <c r="AF1162">
        <f t="shared" si="232"/>
        <v>1</v>
      </c>
      <c r="AG1162" s="60">
        <f t="shared" si="233"/>
        <v>1</v>
      </c>
      <c r="AH1162" s="72">
        <f t="shared" si="234"/>
        <v>1</v>
      </c>
      <c r="AI1162" s="73">
        <f t="shared" si="235"/>
        <v>9.433962264150943E-3</v>
      </c>
      <c r="AJ1162" s="73">
        <f t="shared" si="236"/>
        <v>9.433962264150943E-3</v>
      </c>
      <c r="AK1162" s="73">
        <f t="shared" si="237"/>
        <v>1.8142235123367198E-2</v>
      </c>
    </row>
    <row r="1163" spans="1:37" ht="24.9" customHeight="1" x14ac:dyDescent="0.25">
      <c r="A1163" s="270" t="s">
        <v>927</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121'!Q1115</f>
        <v>2</v>
      </c>
      <c r="AE1163" s="71">
        <f t="shared" si="231"/>
        <v>1.8142235123367198E-2</v>
      </c>
      <c r="AF1163">
        <f t="shared" si="232"/>
        <v>1</v>
      </c>
      <c r="AG1163" s="60">
        <f t="shared" si="233"/>
        <v>1</v>
      </c>
      <c r="AH1163" s="72">
        <f t="shared" si="234"/>
        <v>1</v>
      </c>
      <c r="AI1163" s="73">
        <f t="shared" si="235"/>
        <v>9.433962264150943E-3</v>
      </c>
      <c r="AJ1163" s="73">
        <f t="shared" si="236"/>
        <v>9.433962264150943E-3</v>
      </c>
      <c r="AK1163" s="73">
        <f t="shared" si="237"/>
        <v>1.8142235123367198E-2</v>
      </c>
    </row>
    <row r="1164" spans="1:37" ht="24.9" customHeight="1" x14ac:dyDescent="0.25">
      <c r="A1164" s="270" t="s">
        <v>928</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121'!Q1116</f>
        <v>2</v>
      </c>
      <c r="AE1164" s="71">
        <f t="shared" si="231"/>
        <v>1.8142235123367198E-2</v>
      </c>
      <c r="AF1164">
        <f t="shared" si="232"/>
        <v>1</v>
      </c>
      <c r="AG1164" s="60">
        <f t="shared" si="233"/>
        <v>1</v>
      </c>
      <c r="AH1164" s="72">
        <f t="shared" si="234"/>
        <v>1</v>
      </c>
      <c r="AI1164" s="73">
        <f t="shared" si="235"/>
        <v>9.433962264150943E-3</v>
      </c>
      <c r="AJ1164" s="73">
        <f t="shared" si="236"/>
        <v>9.433962264150943E-3</v>
      </c>
      <c r="AK1164" s="73">
        <f t="shared" si="237"/>
        <v>1.8142235123367198E-2</v>
      </c>
    </row>
    <row r="1165" spans="1:37" ht="24.9" customHeight="1" x14ac:dyDescent="0.25">
      <c r="A1165" s="270" t="s">
        <v>929</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121'!Q1117</f>
        <v>2</v>
      </c>
      <c r="AE1165" s="71">
        <f t="shared" si="231"/>
        <v>1.8142235123367198E-2</v>
      </c>
      <c r="AF1165">
        <f t="shared" si="232"/>
        <v>1</v>
      </c>
      <c r="AG1165" s="60">
        <f t="shared" si="233"/>
        <v>1</v>
      </c>
      <c r="AH1165" s="72">
        <f t="shared" si="234"/>
        <v>1</v>
      </c>
      <c r="AI1165" s="73">
        <f t="shared" si="235"/>
        <v>9.433962264150943E-3</v>
      </c>
      <c r="AJ1165" s="73">
        <f t="shared" si="236"/>
        <v>9.433962264150943E-3</v>
      </c>
      <c r="AK1165" s="73">
        <f t="shared" si="237"/>
        <v>1.8142235123367198E-2</v>
      </c>
    </row>
    <row r="1166" spans="1:37" ht="24.9" customHeight="1" x14ac:dyDescent="0.25">
      <c r="A1166" s="270" t="s">
        <v>930</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121'!Q1118</f>
        <v>2</v>
      </c>
      <c r="AE1166" s="71">
        <f t="shared" si="231"/>
        <v>1.8142235123367198E-2</v>
      </c>
      <c r="AF1166">
        <f t="shared" si="232"/>
        <v>1</v>
      </c>
      <c r="AG1166" s="60">
        <f t="shared" si="233"/>
        <v>1</v>
      </c>
      <c r="AH1166" s="72">
        <f t="shared" si="234"/>
        <v>1</v>
      </c>
      <c r="AI1166" s="73">
        <f t="shared" si="235"/>
        <v>9.433962264150943E-3</v>
      </c>
      <c r="AJ1166" s="73">
        <f t="shared" si="236"/>
        <v>9.433962264150943E-3</v>
      </c>
      <c r="AK1166" s="73">
        <f t="shared" si="237"/>
        <v>1.8142235123367198E-2</v>
      </c>
    </row>
    <row r="1167" spans="1:37" ht="24.9" customHeight="1" x14ac:dyDescent="0.25">
      <c r="A1167" s="270" t="s">
        <v>931</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121'!Q1119</f>
        <v>2</v>
      </c>
      <c r="AE1167" s="71">
        <f t="shared" si="231"/>
        <v>1.8142235123367198E-2</v>
      </c>
      <c r="AF1167">
        <f t="shared" si="232"/>
        <v>1</v>
      </c>
      <c r="AG1167" s="60">
        <f t="shared" si="233"/>
        <v>1</v>
      </c>
      <c r="AH1167" s="72">
        <f t="shared" si="234"/>
        <v>1</v>
      </c>
      <c r="AI1167" s="73">
        <f t="shared" si="235"/>
        <v>9.433962264150943E-3</v>
      </c>
      <c r="AJ1167" s="73">
        <f t="shared" si="236"/>
        <v>9.433962264150943E-3</v>
      </c>
      <c r="AK1167" s="73">
        <f t="shared" si="237"/>
        <v>1.8142235123367198E-2</v>
      </c>
    </row>
    <row r="1168" spans="1:37" ht="24.9" customHeight="1" x14ac:dyDescent="0.25">
      <c r="A1168" s="270" t="s">
        <v>932</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121'!Q1120</f>
        <v>2</v>
      </c>
      <c r="AE1168" s="71">
        <f t="shared" si="231"/>
        <v>1.8142235123367198E-2</v>
      </c>
      <c r="AF1168">
        <f t="shared" si="232"/>
        <v>1</v>
      </c>
      <c r="AG1168" s="60">
        <f t="shared" si="233"/>
        <v>1</v>
      </c>
      <c r="AH1168" s="72">
        <f t="shared" si="234"/>
        <v>1</v>
      </c>
      <c r="AI1168" s="73">
        <f t="shared" si="235"/>
        <v>9.433962264150943E-3</v>
      </c>
      <c r="AJ1168" s="73">
        <f t="shared" si="236"/>
        <v>9.433962264150943E-3</v>
      </c>
      <c r="AK1168" s="73">
        <f t="shared" si="237"/>
        <v>1.8142235123367198E-2</v>
      </c>
    </row>
    <row r="1169" spans="1:37" ht="24.9" customHeight="1" x14ac:dyDescent="0.25">
      <c r="A1169" s="270" t="s">
        <v>933</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121'!Q1121</f>
        <v>2</v>
      </c>
      <c r="AE1169" s="71">
        <f t="shared" si="231"/>
        <v>1.8142235123367198E-2</v>
      </c>
      <c r="AF1169">
        <f t="shared" si="232"/>
        <v>1</v>
      </c>
      <c r="AG1169" s="60">
        <f t="shared" si="233"/>
        <v>1</v>
      </c>
      <c r="AH1169" s="72">
        <f t="shared" si="234"/>
        <v>1</v>
      </c>
      <c r="AI1169" s="73">
        <f t="shared" si="235"/>
        <v>9.433962264150943E-3</v>
      </c>
      <c r="AJ1169" s="73">
        <f t="shared" si="236"/>
        <v>9.433962264150943E-3</v>
      </c>
      <c r="AK1169" s="73">
        <f t="shared" si="237"/>
        <v>1.8142235123367198E-2</v>
      </c>
    </row>
    <row r="1170" spans="1:37" ht="24.9" customHeight="1" x14ac:dyDescent="0.25">
      <c r="A1170" s="270" t="s">
        <v>934</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121'!Q1122</f>
        <v>2</v>
      </c>
      <c r="AE1170" s="71">
        <f t="shared" si="231"/>
        <v>1.8142235123367198E-2</v>
      </c>
      <c r="AF1170">
        <f t="shared" si="232"/>
        <v>1</v>
      </c>
      <c r="AG1170" s="60">
        <f t="shared" si="233"/>
        <v>1</v>
      </c>
      <c r="AH1170" s="72">
        <f t="shared" si="234"/>
        <v>1</v>
      </c>
      <c r="AI1170" s="73">
        <f t="shared" si="235"/>
        <v>9.433962264150943E-3</v>
      </c>
      <c r="AJ1170" s="73">
        <f t="shared" si="236"/>
        <v>9.433962264150943E-3</v>
      </c>
      <c r="AK1170" s="73">
        <f t="shared" si="237"/>
        <v>1.8142235123367198E-2</v>
      </c>
    </row>
    <row r="1171" spans="1:37" ht="24.9" customHeight="1" x14ac:dyDescent="0.25">
      <c r="A1171" s="270" t="s">
        <v>935</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121'!Q1123</f>
        <v>2</v>
      </c>
      <c r="AE1171" s="71">
        <f t="shared" si="231"/>
        <v>1.8142235123367198E-2</v>
      </c>
      <c r="AF1171">
        <f t="shared" si="232"/>
        <v>1</v>
      </c>
      <c r="AG1171" s="60">
        <f t="shared" si="233"/>
        <v>1</v>
      </c>
      <c r="AH1171" s="72">
        <f t="shared" si="234"/>
        <v>1</v>
      </c>
      <c r="AI1171" s="73">
        <f t="shared" si="235"/>
        <v>9.433962264150943E-3</v>
      </c>
      <c r="AJ1171" s="73">
        <f t="shared" si="236"/>
        <v>9.433962264150943E-3</v>
      </c>
      <c r="AK1171" s="73">
        <f t="shared" si="237"/>
        <v>1.8142235123367198E-2</v>
      </c>
    </row>
    <row r="1172" spans="1:37" ht="24.9" customHeight="1" x14ac:dyDescent="0.25">
      <c r="A1172" s="270" t="s">
        <v>936</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121'!Q1124</f>
        <v>2</v>
      </c>
      <c r="AE1172" s="71">
        <f t="shared" si="231"/>
        <v>1.8142235123367198E-2</v>
      </c>
      <c r="AF1172">
        <f t="shared" si="232"/>
        <v>1</v>
      </c>
      <c r="AG1172" s="60">
        <f t="shared" si="233"/>
        <v>1</v>
      </c>
      <c r="AH1172" s="72">
        <f t="shared" si="234"/>
        <v>1</v>
      </c>
      <c r="AI1172" s="73">
        <f t="shared" si="235"/>
        <v>9.433962264150943E-3</v>
      </c>
      <c r="AJ1172" s="73">
        <f t="shared" si="236"/>
        <v>9.433962264150943E-3</v>
      </c>
      <c r="AK1172" s="73">
        <f t="shared" si="237"/>
        <v>1.8142235123367198E-2</v>
      </c>
    </row>
    <row r="1173" spans="1:37" ht="24.9" customHeight="1" x14ac:dyDescent="0.25">
      <c r="A1173" s="270" t="s">
        <v>937</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121'!Q1125</f>
        <v>2</v>
      </c>
      <c r="AE1173" s="71">
        <f t="shared" si="231"/>
        <v>1.8142235123367198E-2</v>
      </c>
      <c r="AF1173">
        <f t="shared" si="232"/>
        <v>1</v>
      </c>
      <c r="AG1173" s="60">
        <f t="shared" si="233"/>
        <v>1</v>
      </c>
      <c r="AH1173" s="72">
        <f t="shared" si="234"/>
        <v>1</v>
      </c>
      <c r="AI1173" s="73">
        <f t="shared" si="235"/>
        <v>9.433962264150943E-3</v>
      </c>
      <c r="AJ1173" s="73">
        <f t="shared" si="236"/>
        <v>9.433962264150943E-3</v>
      </c>
      <c r="AK1173" s="73">
        <f t="shared" si="237"/>
        <v>1.8142235123367198E-2</v>
      </c>
    </row>
    <row r="1174" spans="1:37" ht="24.9" customHeight="1" x14ac:dyDescent="0.25">
      <c r="A1174" s="270" t="s">
        <v>938</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121'!Q1126</f>
        <v>2</v>
      </c>
      <c r="AE1174" s="71">
        <f t="shared" si="231"/>
        <v>1.8142235123367198E-2</v>
      </c>
      <c r="AF1174">
        <f t="shared" si="232"/>
        <v>1</v>
      </c>
      <c r="AG1174" s="60">
        <f t="shared" si="233"/>
        <v>1</v>
      </c>
      <c r="AH1174" s="72">
        <f t="shared" si="234"/>
        <v>1</v>
      </c>
      <c r="AI1174" s="73">
        <f t="shared" si="235"/>
        <v>9.433962264150943E-3</v>
      </c>
      <c r="AJ1174" s="73">
        <f t="shared" si="236"/>
        <v>9.433962264150943E-3</v>
      </c>
      <c r="AK1174" s="73">
        <f t="shared" si="237"/>
        <v>1.8142235123367198E-2</v>
      </c>
    </row>
    <row r="1175" spans="1:37" ht="24.9" customHeight="1" x14ac:dyDescent="0.25">
      <c r="A1175" s="270" t="s">
        <v>939</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121'!Q1127</f>
        <v>2</v>
      </c>
      <c r="AE1175" s="71">
        <f t="shared" ref="AE1175:AE1206" si="238">IF(AG1175=1,AK1175,AG1175)</f>
        <v>1.8142235123367198E-2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1.8142235123367198E-2</v>
      </c>
    </row>
    <row r="1176" spans="1:37" ht="24.9" customHeight="1" x14ac:dyDescent="0.25">
      <c r="A1176" s="270" t="s">
        <v>940</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121'!Q1128</f>
        <v>2</v>
      </c>
      <c r="AE1176" s="71">
        <f t="shared" si="238"/>
        <v>1.8142235123367198E-2</v>
      </c>
      <c r="AF1176">
        <f t="shared" si="239"/>
        <v>1</v>
      </c>
      <c r="AG1176" s="60">
        <f t="shared" si="240"/>
        <v>1</v>
      </c>
      <c r="AH1176" s="72">
        <f t="shared" si="241"/>
        <v>1</v>
      </c>
      <c r="AI1176" s="73">
        <f t="shared" si="242"/>
        <v>9.433962264150943E-3</v>
      </c>
      <c r="AJ1176" s="73">
        <f t="shared" si="243"/>
        <v>9.433962264150943E-3</v>
      </c>
      <c r="AK1176" s="73">
        <f t="shared" si="244"/>
        <v>1.8142235123367198E-2</v>
      </c>
    </row>
    <row r="1177" spans="1:37" ht="24.9" customHeight="1" x14ac:dyDescent="0.25">
      <c r="A1177" s="270" t="s">
        <v>941</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121'!Q1129</f>
        <v>2</v>
      </c>
      <c r="AE1177" s="71">
        <f t="shared" si="238"/>
        <v>1.8142235123367198E-2</v>
      </c>
      <c r="AF1177">
        <f t="shared" si="239"/>
        <v>1</v>
      </c>
      <c r="AG1177" s="60">
        <f t="shared" si="240"/>
        <v>1</v>
      </c>
      <c r="AH1177" s="72">
        <f t="shared" si="241"/>
        <v>1</v>
      </c>
      <c r="AI1177" s="73">
        <f t="shared" si="242"/>
        <v>9.433962264150943E-3</v>
      </c>
      <c r="AJ1177" s="73">
        <f t="shared" si="243"/>
        <v>9.433962264150943E-3</v>
      </c>
      <c r="AK1177" s="73">
        <f t="shared" si="244"/>
        <v>1.8142235123367198E-2</v>
      </c>
    </row>
    <row r="1178" spans="1:37" ht="24.9" customHeight="1" x14ac:dyDescent="0.25">
      <c r="A1178" s="270" t="s">
        <v>942</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121'!Q1130</f>
        <v>2</v>
      </c>
      <c r="AE1178" s="71">
        <f t="shared" si="238"/>
        <v>1.8142235123367198E-2</v>
      </c>
      <c r="AF1178">
        <f t="shared" si="239"/>
        <v>1</v>
      </c>
      <c r="AG1178" s="60">
        <f t="shared" si="240"/>
        <v>1</v>
      </c>
      <c r="AH1178" s="72">
        <f t="shared" si="241"/>
        <v>1</v>
      </c>
      <c r="AI1178" s="73">
        <f t="shared" si="242"/>
        <v>9.433962264150943E-3</v>
      </c>
      <c r="AJ1178" s="73">
        <f t="shared" si="243"/>
        <v>9.433962264150943E-3</v>
      </c>
      <c r="AK1178" s="73">
        <f t="shared" si="244"/>
        <v>1.8142235123367198E-2</v>
      </c>
    </row>
    <row r="1179" spans="1:37" ht="24.9" customHeight="1" x14ac:dyDescent="0.25">
      <c r="A1179" s="270" t="s">
        <v>943</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121'!Q1131</f>
        <v>2</v>
      </c>
      <c r="AE1179" s="71">
        <f t="shared" si="238"/>
        <v>1.8142235123367198E-2</v>
      </c>
      <c r="AF1179">
        <f t="shared" si="239"/>
        <v>1</v>
      </c>
      <c r="AG1179" s="60">
        <f t="shared" si="240"/>
        <v>1</v>
      </c>
      <c r="AH1179" s="72">
        <f t="shared" si="241"/>
        <v>1</v>
      </c>
      <c r="AI1179" s="73">
        <f t="shared" si="242"/>
        <v>9.433962264150943E-3</v>
      </c>
      <c r="AJ1179" s="73">
        <f t="shared" si="243"/>
        <v>9.433962264150943E-3</v>
      </c>
      <c r="AK1179" s="73">
        <f t="shared" si="244"/>
        <v>1.8142235123367198E-2</v>
      </c>
    </row>
    <row r="1180" spans="1:37" ht="24.9" customHeight="1" x14ac:dyDescent="0.25">
      <c r="A1180" s="270" t="s">
        <v>944</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121'!Q1132</f>
        <v>2</v>
      </c>
      <c r="AE1180" s="71">
        <f t="shared" si="238"/>
        <v>1.8142235123367198E-2</v>
      </c>
      <c r="AF1180">
        <f t="shared" si="239"/>
        <v>1</v>
      </c>
      <c r="AG1180" s="60">
        <f t="shared" si="240"/>
        <v>1</v>
      </c>
      <c r="AH1180" s="72">
        <f t="shared" si="241"/>
        <v>1</v>
      </c>
      <c r="AI1180" s="73">
        <f t="shared" si="242"/>
        <v>9.433962264150943E-3</v>
      </c>
      <c r="AJ1180" s="73">
        <f t="shared" si="243"/>
        <v>9.433962264150943E-3</v>
      </c>
      <c r="AK1180" s="73">
        <f t="shared" si="244"/>
        <v>1.8142235123367198E-2</v>
      </c>
    </row>
    <row r="1181" spans="1:37" ht="24.9" customHeight="1" x14ac:dyDescent="0.25">
      <c r="A1181" s="270" t="s">
        <v>945</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121'!Q1133</f>
        <v>2</v>
      </c>
      <c r="AE1181" s="71">
        <f t="shared" si="238"/>
        <v>1.8142235123367198E-2</v>
      </c>
      <c r="AF1181">
        <f t="shared" si="239"/>
        <v>1</v>
      </c>
      <c r="AG1181" s="60">
        <f t="shared" si="240"/>
        <v>1</v>
      </c>
      <c r="AH1181" s="72">
        <f t="shared" si="241"/>
        <v>1</v>
      </c>
      <c r="AI1181" s="73">
        <f t="shared" si="242"/>
        <v>9.433962264150943E-3</v>
      </c>
      <c r="AJ1181" s="73">
        <f t="shared" si="243"/>
        <v>9.433962264150943E-3</v>
      </c>
      <c r="AK1181" s="73">
        <f t="shared" si="244"/>
        <v>1.8142235123367198E-2</v>
      </c>
    </row>
    <row r="1182" spans="1:37" ht="24.9" customHeight="1" x14ac:dyDescent="0.25">
      <c r="A1182" s="270" t="s">
        <v>946</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121'!Q1134</f>
        <v>2</v>
      </c>
      <c r="AE1182" s="71">
        <f t="shared" si="238"/>
        <v>1.8142235123367198E-2</v>
      </c>
      <c r="AF1182">
        <f t="shared" si="239"/>
        <v>1</v>
      </c>
      <c r="AG1182" s="60">
        <f t="shared" si="240"/>
        <v>1</v>
      </c>
      <c r="AH1182" s="72">
        <f t="shared" si="241"/>
        <v>1</v>
      </c>
      <c r="AI1182" s="73">
        <f t="shared" si="242"/>
        <v>9.433962264150943E-3</v>
      </c>
      <c r="AJ1182" s="73">
        <f t="shared" si="243"/>
        <v>9.433962264150943E-3</v>
      </c>
      <c r="AK1182" s="73">
        <f t="shared" si="244"/>
        <v>1.8142235123367198E-2</v>
      </c>
    </row>
    <row r="1183" spans="1:37" ht="24.9" customHeight="1" x14ac:dyDescent="0.25">
      <c r="A1183" s="270" t="s">
        <v>947</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121'!Q1135</f>
        <v>2</v>
      </c>
      <c r="AE1183" s="71">
        <f t="shared" si="238"/>
        <v>1.8142235123367198E-2</v>
      </c>
      <c r="AF1183">
        <f t="shared" si="239"/>
        <v>1</v>
      </c>
      <c r="AG1183" s="60">
        <f t="shared" si="240"/>
        <v>1</v>
      </c>
      <c r="AH1183" s="72">
        <f t="shared" si="241"/>
        <v>1</v>
      </c>
      <c r="AI1183" s="73">
        <f t="shared" si="242"/>
        <v>9.433962264150943E-3</v>
      </c>
      <c r="AJ1183" s="73">
        <f t="shared" si="243"/>
        <v>9.433962264150943E-3</v>
      </c>
      <c r="AK1183" s="73">
        <f t="shared" si="244"/>
        <v>1.8142235123367198E-2</v>
      </c>
    </row>
    <row r="1184" spans="1:37" ht="24.9" customHeight="1" x14ac:dyDescent="0.25">
      <c r="A1184" s="270" t="s">
        <v>948</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121'!Q1136</f>
        <v>2</v>
      </c>
      <c r="AE1184" s="71">
        <f t="shared" si="238"/>
        <v>1.8142235123367198E-2</v>
      </c>
      <c r="AF1184">
        <f t="shared" si="239"/>
        <v>1</v>
      </c>
      <c r="AG1184" s="60">
        <f t="shared" si="240"/>
        <v>1</v>
      </c>
      <c r="AH1184" s="72">
        <f t="shared" si="241"/>
        <v>1</v>
      </c>
      <c r="AI1184" s="73">
        <f t="shared" si="242"/>
        <v>9.433962264150943E-3</v>
      </c>
      <c r="AJ1184" s="73">
        <f t="shared" si="243"/>
        <v>9.433962264150943E-3</v>
      </c>
      <c r="AK1184" s="73">
        <f t="shared" si="244"/>
        <v>1.8142235123367198E-2</v>
      </c>
    </row>
    <row r="1185" spans="1:37" ht="24.9" customHeight="1" x14ac:dyDescent="0.25">
      <c r="A1185" s="270" t="s">
        <v>949</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121'!Q1137</f>
        <v>2</v>
      </c>
      <c r="AE1185" s="71">
        <f t="shared" si="238"/>
        <v>1.8142235123367198E-2</v>
      </c>
      <c r="AF1185">
        <f t="shared" si="239"/>
        <v>1</v>
      </c>
      <c r="AG1185" s="60">
        <f t="shared" si="240"/>
        <v>1</v>
      </c>
      <c r="AH1185" s="72">
        <f t="shared" si="241"/>
        <v>1</v>
      </c>
      <c r="AI1185" s="73">
        <f t="shared" si="242"/>
        <v>9.433962264150943E-3</v>
      </c>
      <c r="AJ1185" s="73">
        <f t="shared" si="243"/>
        <v>9.433962264150943E-3</v>
      </c>
      <c r="AK1185" s="73">
        <f t="shared" si="244"/>
        <v>1.8142235123367198E-2</v>
      </c>
    </row>
    <row r="1186" spans="1:37" ht="24.9" customHeight="1" x14ac:dyDescent="0.25">
      <c r="A1186" s="270" t="s">
        <v>950</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121'!Q1138</f>
        <v>2</v>
      </c>
      <c r="AE1186" s="71">
        <f t="shared" si="238"/>
        <v>1.8142235123367198E-2</v>
      </c>
      <c r="AF1186">
        <f t="shared" si="239"/>
        <v>1</v>
      </c>
      <c r="AG1186" s="60">
        <f t="shared" si="240"/>
        <v>1</v>
      </c>
      <c r="AH1186" s="72">
        <f t="shared" si="241"/>
        <v>1</v>
      </c>
      <c r="AI1186" s="73">
        <f t="shared" si="242"/>
        <v>9.433962264150943E-3</v>
      </c>
      <c r="AJ1186" s="73">
        <f t="shared" si="243"/>
        <v>9.433962264150943E-3</v>
      </c>
      <c r="AK1186" s="73">
        <f t="shared" si="244"/>
        <v>1.8142235123367198E-2</v>
      </c>
    </row>
    <row r="1187" spans="1:37" ht="24.9" customHeight="1" x14ac:dyDescent="0.25">
      <c r="A1187" s="270" t="s">
        <v>951</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121'!Q1139</f>
        <v>2</v>
      </c>
      <c r="AE1187" s="71">
        <f t="shared" si="238"/>
        <v>1.8142235123367198E-2</v>
      </c>
      <c r="AF1187">
        <f t="shared" si="239"/>
        <v>1</v>
      </c>
      <c r="AG1187" s="60">
        <f t="shared" si="240"/>
        <v>1</v>
      </c>
      <c r="AH1187" s="72">
        <f t="shared" si="241"/>
        <v>1</v>
      </c>
      <c r="AI1187" s="73">
        <f t="shared" si="242"/>
        <v>9.433962264150943E-3</v>
      </c>
      <c r="AJ1187" s="73">
        <f t="shared" si="243"/>
        <v>9.433962264150943E-3</v>
      </c>
      <c r="AK1187" s="73">
        <f t="shared" si="244"/>
        <v>1.8142235123367198E-2</v>
      </c>
    </row>
    <row r="1188" spans="1:37" ht="24.9" customHeight="1" x14ac:dyDescent="0.25">
      <c r="A1188" s="270" t="s">
        <v>952</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121'!Q1140</f>
        <v>2</v>
      </c>
      <c r="AE1188" s="71">
        <f t="shared" si="238"/>
        <v>1.8142235123367198E-2</v>
      </c>
      <c r="AF1188">
        <f t="shared" si="239"/>
        <v>1</v>
      </c>
      <c r="AG1188" s="60">
        <f t="shared" si="240"/>
        <v>1</v>
      </c>
      <c r="AH1188" s="72">
        <f t="shared" si="241"/>
        <v>1</v>
      </c>
      <c r="AI1188" s="73">
        <f t="shared" si="242"/>
        <v>9.433962264150943E-3</v>
      </c>
      <c r="AJ1188" s="73">
        <f t="shared" si="243"/>
        <v>9.433962264150943E-3</v>
      </c>
      <c r="AK1188" s="73">
        <f t="shared" si="244"/>
        <v>1.8142235123367198E-2</v>
      </c>
    </row>
    <row r="1189" spans="1:37" ht="24.9" customHeight="1" x14ac:dyDescent="0.25">
      <c r="A1189" s="270" t="s">
        <v>953</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121'!Q1141</f>
        <v>2</v>
      </c>
      <c r="AE1189" s="71">
        <f t="shared" si="238"/>
        <v>1.8142235123367198E-2</v>
      </c>
      <c r="AF1189">
        <f t="shared" si="239"/>
        <v>1</v>
      </c>
      <c r="AG1189" s="60">
        <f t="shared" si="240"/>
        <v>1</v>
      </c>
      <c r="AH1189" s="72">
        <f t="shared" si="241"/>
        <v>1</v>
      </c>
      <c r="AI1189" s="73">
        <f t="shared" si="242"/>
        <v>9.433962264150943E-3</v>
      </c>
      <c r="AJ1189" s="73">
        <f t="shared" si="243"/>
        <v>9.433962264150943E-3</v>
      </c>
      <c r="AK1189" s="73">
        <f t="shared" si="244"/>
        <v>1.8142235123367198E-2</v>
      </c>
    </row>
    <row r="1190" spans="1:37" ht="24.9" customHeight="1" x14ac:dyDescent="0.25">
      <c r="A1190" s="270" t="s">
        <v>954</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121'!Q1142</f>
        <v>2</v>
      </c>
      <c r="AE1190" s="71">
        <f t="shared" si="238"/>
        <v>1.8142235123367198E-2</v>
      </c>
      <c r="AF1190">
        <f t="shared" si="239"/>
        <v>1</v>
      </c>
      <c r="AG1190" s="60">
        <f t="shared" si="240"/>
        <v>1</v>
      </c>
      <c r="AH1190" s="72">
        <f t="shared" si="241"/>
        <v>1</v>
      </c>
      <c r="AI1190" s="73">
        <f t="shared" si="242"/>
        <v>9.433962264150943E-3</v>
      </c>
      <c r="AJ1190" s="73">
        <f t="shared" si="243"/>
        <v>9.433962264150943E-3</v>
      </c>
      <c r="AK1190" s="73">
        <f t="shared" si="244"/>
        <v>1.8142235123367198E-2</v>
      </c>
    </row>
    <row r="1191" spans="1:37" ht="24.9" customHeight="1" x14ac:dyDescent="0.25">
      <c r="A1191" s="270" t="s">
        <v>955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121'!Q1143</f>
        <v>2</v>
      </c>
      <c r="AE1191" s="71">
        <f t="shared" si="238"/>
        <v>1.8142235123367198E-2</v>
      </c>
      <c r="AF1191">
        <f t="shared" si="239"/>
        <v>1</v>
      </c>
      <c r="AG1191" s="60">
        <f t="shared" si="240"/>
        <v>1</v>
      </c>
      <c r="AH1191" s="72">
        <f t="shared" si="241"/>
        <v>1</v>
      </c>
      <c r="AI1191" s="73">
        <f t="shared" si="242"/>
        <v>9.433962264150943E-3</v>
      </c>
      <c r="AJ1191" s="73">
        <f t="shared" si="243"/>
        <v>9.433962264150943E-3</v>
      </c>
      <c r="AK1191" s="73">
        <f t="shared" si="244"/>
        <v>1.8142235123367198E-2</v>
      </c>
    </row>
    <row r="1192" spans="1:37" ht="24.9" customHeight="1" x14ac:dyDescent="0.25">
      <c r="A1192" s="270" t="s">
        <v>956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121'!Q1144</f>
        <v>2</v>
      </c>
      <c r="AE1192" s="71">
        <f t="shared" si="238"/>
        <v>1.8142235123367198E-2</v>
      </c>
      <c r="AF1192">
        <f t="shared" si="239"/>
        <v>1</v>
      </c>
      <c r="AG1192" s="60">
        <f t="shared" si="240"/>
        <v>1</v>
      </c>
      <c r="AH1192" s="72">
        <f t="shared" si="241"/>
        <v>1</v>
      </c>
      <c r="AI1192" s="73">
        <f t="shared" si="242"/>
        <v>9.433962264150943E-3</v>
      </c>
      <c r="AJ1192" s="73">
        <f t="shared" si="243"/>
        <v>9.433962264150943E-3</v>
      </c>
      <c r="AK1192" s="73">
        <f t="shared" si="244"/>
        <v>1.8142235123367198E-2</v>
      </c>
    </row>
    <row r="1193" spans="1:37" ht="24.9" customHeight="1" x14ac:dyDescent="0.25">
      <c r="A1193" s="270" t="s">
        <v>957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121'!Q1145</f>
        <v>2</v>
      </c>
      <c r="AE1193" s="71">
        <f t="shared" si="238"/>
        <v>1.8142235123367198E-2</v>
      </c>
      <c r="AF1193">
        <f t="shared" si="239"/>
        <v>1</v>
      </c>
      <c r="AG1193" s="60">
        <f t="shared" si="240"/>
        <v>1</v>
      </c>
      <c r="AH1193" s="72">
        <f t="shared" si="241"/>
        <v>1</v>
      </c>
      <c r="AI1193" s="73">
        <f t="shared" si="242"/>
        <v>9.433962264150943E-3</v>
      </c>
      <c r="AJ1193" s="73">
        <f t="shared" si="243"/>
        <v>9.433962264150943E-3</v>
      </c>
      <c r="AK1193" s="73">
        <f t="shared" si="244"/>
        <v>1.8142235123367198E-2</v>
      </c>
    </row>
    <row r="1194" spans="1:37" ht="24.9" customHeight="1" x14ac:dyDescent="0.25">
      <c r="A1194" s="270" t="s">
        <v>958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121'!Q1146</f>
        <v>2</v>
      </c>
      <c r="AE1194" s="71">
        <f t="shared" si="238"/>
        <v>1.8142235123367198E-2</v>
      </c>
      <c r="AF1194">
        <f t="shared" si="239"/>
        <v>1</v>
      </c>
      <c r="AG1194" s="60">
        <f t="shared" si="240"/>
        <v>1</v>
      </c>
      <c r="AH1194" s="72">
        <f t="shared" si="241"/>
        <v>1</v>
      </c>
      <c r="AI1194" s="73">
        <f t="shared" si="242"/>
        <v>9.433962264150943E-3</v>
      </c>
      <c r="AJ1194" s="73">
        <f t="shared" si="243"/>
        <v>9.433962264150943E-3</v>
      </c>
      <c r="AK1194" s="73">
        <f t="shared" si="244"/>
        <v>1.8142235123367198E-2</v>
      </c>
    </row>
    <row r="1195" spans="1:37" ht="24.9" customHeight="1" x14ac:dyDescent="0.25">
      <c r="A1195" s="270" t="s">
        <v>959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121'!Q1147</f>
        <v>2</v>
      </c>
      <c r="AE1195" s="71">
        <f t="shared" si="238"/>
        <v>1.8142235123367198E-2</v>
      </c>
      <c r="AF1195">
        <f t="shared" si="239"/>
        <v>1</v>
      </c>
      <c r="AG1195" s="60">
        <f t="shared" si="240"/>
        <v>1</v>
      </c>
      <c r="AH1195" s="72">
        <f t="shared" si="241"/>
        <v>1</v>
      </c>
      <c r="AI1195" s="73">
        <f t="shared" si="242"/>
        <v>9.433962264150943E-3</v>
      </c>
      <c r="AJ1195" s="73">
        <f t="shared" si="243"/>
        <v>9.433962264150943E-3</v>
      </c>
      <c r="AK1195" s="73">
        <f t="shared" si="244"/>
        <v>1.8142235123367198E-2</v>
      </c>
    </row>
    <row r="1196" spans="1:37" ht="24.9" customHeight="1" x14ac:dyDescent="0.25">
      <c r="A1196" s="270" t="s">
        <v>960</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121'!Q1148</f>
        <v>2</v>
      </c>
      <c r="AE1196" s="71">
        <f t="shared" si="238"/>
        <v>1.8142235123367198E-2</v>
      </c>
      <c r="AF1196">
        <f t="shared" si="239"/>
        <v>1</v>
      </c>
      <c r="AG1196" s="60">
        <f t="shared" si="240"/>
        <v>1</v>
      </c>
      <c r="AH1196" s="72">
        <f t="shared" si="241"/>
        <v>1</v>
      </c>
      <c r="AI1196" s="73">
        <f t="shared" si="242"/>
        <v>9.433962264150943E-3</v>
      </c>
      <c r="AJ1196" s="73">
        <f t="shared" si="243"/>
        <v>9.433962264150943E-3</v>
      </c>
      <c r="AK1196" s="73">
        <f t="shared" si="244"/>
        <v>1.8142235123367198E-2</v>
      </c>
    </row>
    <row r="1197" spans="1:37" ht="24.9" customHeight="1" x14ac:dyDescent="0.25">
      <c r="A1197" s="270" t="s">
        <v>961</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121'!Q1149</f>
        <v>2</v>
      </c>
      <c r="AE1197" s="71">
        <f t="shared" si="238"/>
        <v>1.8142235123367198E-2</v>
      </c>
      <c r="AF1197">
        <f t="shared" si="239"/>
        <v>1</v>
      </c>
      <c r="AG1197" s="60">
        <f t="shared" si="240"/>
        <v>1</v>
      </c>
      <c r="AH1197" s="72">
        <f t="shared" si="241"/>
        <v>1</v>
      </c>
      <c r="AI1197" s="73">
        <f t="shared" si="242"/>
        <v>9.433962264150943E-3</v>
      </c>
      <c r="AJ1197" s="73">
        <f t="shared" si="243"/>
        <v>9.433962264150943E-3</v>
      </c>
      <c r="AK1197" s="73">
        <f t="shared" si="244"/>
        <v>1.8142235123367198E-2</v>
      </c>
    </row>
    <row r="1198" spans="1:37" ht="24.9" customHeight="1" x14ac:dyDescent="0.25">
      <c r="A1198" s="270" t="s">
        <v>962</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121'!Q1150</f>
        <v>2</v>
      </c>
      <c r="AE1198" s="71">
        <f t="shared" si="238"/>
        <v>1.8142235123367198E-2</v>
      </c>
      <c r="AF1198">
        <f t="shared" si="239"/>
        <v>1</v>
      </c>
      <c r="AG1198" s="60">
        <f t="shared" si="240"/>
        <v>1</v>
      </c>
      <c r="AH1198" s="72">
        <f t="shared" si="241"/>
        <v>1</v>
      </c>
      <c r="AI1198" s="73">
        <f t="shared" si="242"/>
        <v>9.433962264150943E-3</v>
      </c>
      <c r="AJ1198" s="73">
        <f t="shared" si="243"/>
        <v>9.433962264150943E-3</v>
      </c>
      <c r="AK1198" s="73">
        <f t="shared" si="244"/>
        <v>1.8142235123367198E-2</v>
      </c>
    </row>
    <row r="1199" spans="1:37" ht="24.9" customHeight="1" x14ac:dyDescent="0.25">
      <c r="A1199" s="270" t="s">
        <v>963</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121'!Q1151</f>
        <v>2</v>
      </c>
      <c r="AE1199" s="71">
        <f t="shared" si="238"/>
        <v>1.8142235123367198E-2</v>
      </c>
      <c r="AF1199">
        <f t="shared" si="239"/>
        <v>1</v>
      </c>
      <c r="AG1199" s="60">
        <f t="shared" si="240"/>
        <v>1</v>
      </c>
      <c r="AH1199" s="72">
        <f t="shared" si="241"/>
        <v>1</v>
      </c>
      <c r="AI1199" s="73">
        <f t="shared" si="242"/>
        <v>9.433962264150943E-3</v>
      </c>
      <c r="AJ1199" s="73">
        <f t="shared" si="243"/>
        <v>9.433962264150943E-3</v>
      </c>
      <c r="AK1199" s="73">
        <f t="shared" si="244"/>
        <v>1.8142235123367198E-2</v>
      </c>
    </row>
    <row r="1200" spans="1:37" ht="24.9" customHeight="1" x14ac:dyDescent="0.25">
      <c r="A1200" s="270" t="s">
        <v>964</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121'!Q1152</f>
        <v>2</v>
      </c>
      <c r="AE1200" s="71">
        <f t="shared" si="238"/>
        <v>1.8142235123367198E-2</v>
      </c>
      <c r="AF1200">
        <f t="shared" si="239"/>
        <v>1</v>
      </c>
      <c r="AG1200" s="60">
        <f t="shared" si="240"/>
        <v>1</v>
      </c>
      <c r="AH1200" s="72">
        <f t="shared" si="241"/>
        <v>1</v>
      </c>
      <c r="AI1200" s="73">
        <f t="shared" si="242"/>
        <v>9.433962264150943E-3</v>
      </c>
      <c r="AJ1200" s="73">
        <f t="shared" si="243"/>
        <v>9.433962264150943E-3</v>
      </c>
      <c r="AK1200" s="73">
        <f t="shared" si="244"/>
        <v>1.8142235123367198E-2</v>
      </c>
    </row>
    <row r="1201" spans="1:37" ht="24.9" customHeight="1" x14ac:dyDescent="0.25">
      <c r="A1201" s="270" t="s">
        <v>965</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121'!Q1153</f>
        <v>2</v>
      </c>
      <c r="AE1201" s="71">
        <f t="shared" si="238"/>
        <v>1.8142235123367198E-2</v>
      </c>
      <c r="AF1201">
        <f t="shared" si="239"/>
        <v>1</v>
      </c>
      <c r="AG1201" s="60">
        <f t="shared" si="240"/>
        <v>1</v>
      </c>
      <c r="AH1201" s="72">
        <f t="shared" si="241"/>
        <v>1</v>
      </c>
      <c r="AI1201" s="73">
        <f t="shared" si="242"/>
        <v>9.433962264150943E-3</v>
      </c>
      <c r="AJ1201" s="73">
        <f t="shared" si="243"/>
        <v>9.433962264150943E-3</v>
      </c>
      <c r="AK1201" s="73">
        <f t="shared" si="244"/>
        <v>1.8142235123367198E-2</v>
      </c>
    </row>
    <row r="1202" spans="1:37" ht="24.9" customHeight="1" x14ac:dyDescent="0.25">
      <c r="A1202" s="270" t="s">
        <v>966</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121'!Q1154</f>
        <v>2</v>
      </c>
      <c r="AE1202" s="71">
        <f t="shared" si="238"/>
        <v>1.8142235123367198E-2</v>
      </c>
      <c r="AF1202">
        <f t="shared" si="239"/>
        <v>1</v>
      </c>
      <c r="AG1202" s="60">
        <f t="shared" si="240"/>
        <v>1</v>
      </c>
      <c r="AH1202" s="72">
        <f t="shared" si="241"/>
        <v>1</v>
      </c>
      <c r="AI1202" s="73">
        <f t="shared" si="242"/>
        <v>9.433962264150943E-3</v>
      </c>
      <c r="AJ1202" s="73">
        <f t="shared" si="243"/>
        <v>9.433962264150943E-3</v>
      </c>
      <c r="AK1202" s="73">
        <f t="shared" si="244"/>
        <v>1.8142235123367198E-2</v>
      </c>
    </row>
    <row r="1203" spans="1:37" ht="24.9" customHeight="1" x14ac:dyDescent="0.25">
      <c r="A1203" s="270" t="s">
        <v>967</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121'!Q1155</f>
        <v>2</v>
      </c>
      <c r="AE1203" s="71">
        <f t="shared" si="238"/>
        <v>1.8142235123367198E-2</v>
      </c>
      <c r="AF1203">
        <f t="shared" si="239"/>
        <v>1</v>
      </c>
      <c r="AG1203" s="60">
        <f t="shared" si="240"/>
        <v>1</v>
      </c>
      <c r="AH1203" s="72">
        <f t="shared" si="241"/>
        <v>1</v>
      </c>
      <c r="AI1203" s="73">
        <f t="shared" si="242"/>
        <v>9.433962264150943E-3</v>
      </c>
      <c r="AJ1203" s="73">
        <f t="shared" si="243"/>
        <v>9.433962264150943E-3</v>
      </c>
      <c r="AK1203" s="73">
        <f t="shared" si="244"/>
        <v>1.8142235123367198E-2</v>
      </c>
    </row>
    <row r="1204" spans="1:37" ht="24.9" customHeight="1" x14ac:dyDescent="0.25">
      <c r="A1204" s="270" t="s">
        <v>968</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121'!Q1156</f>
        <v>2</v>
      </c>
      <c r="AE1204" s="71">
        <f t="shared" si="238"/>
        <v>1.8142235123367198E-2</v>
      </c>
      <c r="AF1204">
        <f t="shared" si="239"/>
        <v>1</v>
      </c>
      <c r="AG1204" s="60">
        <f t="shared" si="240"/>
        <v>1</v>
      </c>
      <c r="AH1204" s="72">
        <f t="shared" si="241"/>
        <v>1</v>
      </c>
      <c r="AI1204" s="73">
        <f t="shared" si="242"/>
        <v>9.433962264150943E-3</v>
      </c>
      <c r="AJ1204" s="73">
        <f t="shared" si="243"/>
        <v>9.433962264150943E-3</v>
      </c>
      <c r="AK1204" s="73">
        <f t="shared" si="244"/>
        <v>1.8142235123367198E-2</v>
      </c>
    </row>
    <row r="1205" spans="1:37" ht="24.9" customHeight="1" x14ac:dyDescent="0.25">
      <c r="A1205" s="270" t="s">
        <v>969</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121'!Q1157</f>
        <v>2</v>
      </c>
      <c r="AE1205" s="71">
        <f t="shared" si="238"/>
        <v>1.8142235123367198E-2</v>
      </c>
      <c r="AF1205">
        <f t="shared" si="239"/>
        <v>1</v>
      </c>
      <c r="AG1205" s="60">
        <f t="shared" si="240"/>
        <v>1</v>
      </c>
      <c r="AH1205" s="72">
        <f t="shared" si="241"/>
        <v>1</v>
      </c>
      <c r="AI1205" s="73">
        <f t="shared" si="242"/>
        <v>9.433962264150943E-3</v>
      </c>
      <c r="AJ1205" s="73">
        <f t="shared" si="243"/>
        <v>9.433962264150943E-3</v>
      </c>
      <c r="AK1205" s="73">
        <f t="shared" si="244"/>
        <v>1.8142235123367198E-2</v>
      </c>
    </row>
    <row r="1206" spans="1:37" ht="24.9" customHeight="1" x14ac:dyDescent="0.25">
      <c r="A1206" s="270" t="s">
        <v>970</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121'!Q1158</f>
        <v>2</v>
      </c>
      <c r="AE1206" s="71">
        <f t="shared" si="238"/>
        <v>1.8142235123367198E-2</v>
      </c>
      <c r="AF1206">
        <f t="shared" si="239"/>
        <v>1</v>
      </c>
      <c r="AG1206" s="60">
        <f t="shared" si="240"/>
        <v>1</v>
      </c>
      <c r="AH1206" s="72">
        <f t="shared" si="241"/>
        <v>1</v>
      </c>
      <c r="AI1206" s="73">
        <f t="shared" si="242"/>
        <v>9.433962264150943E-3</v>
      </c>
      <c r="AJ1206" s="73">
        <f t="shared" si="243"/>
        <v>9.433962264150943E-3</v>
      </c>
      <c r="AK1206" s="73">
        <f t="shared" si="244"/>
        <v>1.8142235123367198E-2</v>
      </c>
    </row>
    <row r="1207" spans="1:37" ht="24.9" customHeight="1" x14ac:dyDescent="0.25">
      <c r="A1207" s="270" t="s">
        <v>971</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121'!Q1159</f>
        <v>2</v>
      </c>
      <c r="AE1207" s="71">
        <f t="shared" ref="AE1207:AE1238" si="245">IF(AG1207=1,AK1207,AG1207)</f>
        <v>1.8142235123367198E-2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1.8142235123367198E-2</v>
      </c>
    </row>
    <row r="1208" spans="1:37" ht="24.9" customHeight="1" x14ac:dyDescent="0.25">
      <c r="A1208" s="270" t="s">
        <v>972</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121'!Q1160</f>
        <v>2</v>
      </c>
      <c r="AE1208" s="71">
        <f t="shared" si="245"/>
        <v>1.8142235123367198E-2</v>
      </c>
      <c r="AF1208">
        <f t="shared" si="246"/>
        <v>1</v>
      </c>
      <c r="AG1208" s="60">
        <f t="shared" si="247"/>
        <v>1</v>
      </c>
      <c r="AH1208" s="72">
        <f t="shared" si="248"/>
        <v>1</v>
      </c>
      <c r="AI1208" s="73">
        <f t="shared" si="249"/>
        <v>9.433962264150943E-3</v>
      </c>
      <c r="AJ1208" s="73">
        <f t="shared" si="250"/>
        <v>9.433962264150943E-3</v>
      </c>
      <c r="AK1208" s="73">
        <f t="shared" si="251"/>
        <v>1.8142235123367198E-2</v>
      </c>
    </row>
    <row r="1209" spans="1:37" ht="24.9" customHeight="1" x14ac:dyDescent="0.25">
      <c r="A1209" s="270" t="s">
        <v>973</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121'!Q1161</f>
        <v>2</v>
      </c>
      <c r="AE1209" s="71">
        <f t="shared" si="245"/>
        <v>1.8142235123367198E-2</v>
      </c>
      <c r="AF1209">
        <f t="shared" si="246"/>
        <v>1</v>
      </c>
      <c r="AG1209" s="60">
        <f t="shared" si="247"/>
        <v>1</v>
      </c>
      <c r="AH1209" s="72">
        <f t="shared" si="248"/>
        <v>1</v>
      </c>
      <c r="AI1209" s="73">
        <f t="shared" si="249"/>
        <v>9.433962264150943E-3</v>
      </c>
      <c r="AJ1209" s="73">
        <f t="shared" si="250"/>
        <v>9.433962264150943E-3</v>
      </c>
      <c r="AK1209" s="73">
        <f t="shared" si="251"/>
        <v>1.8142235123367198E-2</v>
      </c>
    </row>
    <row r="1210" spans="1:37" ht="24.9" customHeight="1" x14ac:dyDescent="0.25">
      <c r="A1210" s="270" t="s">
        <v>974</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121'!Q1162</f>
        <v>2</v>
      </c>
      <c r="AE1210" s="71">
        <f t="shared" si="245"/>
        <v>1.8142235123367198E-2</v>
      </c>
      <c r="AF1210">
        <f t="shared" si="246"/>
        <v>1</v>
      </c>
      <c r="AG1210" s="60">
        <f t="shared" si="247"/>
        <v>1</v>
      </c>
      <c r="AH1210" s="72">
        <f t="shared" si="248"/>
        <v>1</v>
      </c>
      <c r="AI1210" s="73">
        <f t="shared" si="249"/>
        <v>9.433962264150943E-3</v>
      </c>
      <c r="AJ1210" s="73">
        <f t="shared" si="250"/>
        <v>9.433962264150943E-3</v>
      </c>
      <c r="AK1210" s="73">
        <f t="shared" si="251"/>
        <v>1.8142235123367198E-2</v>
      </c>
    </row>
    <row r="1211" spans="1:37" ht="24.9" customHeight="1" x14ac:dyDescent="0.25">
      <c r="A1211" s="270" t="s">
        <v>975</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121'!Q1163</f>
        <v>2</v>
      </c>
      <c r="AE1211" s="71">
        <f t="shared" si="245"/>
        <v>1.8142235123367198E-2</v>
      </c>
      <c r="AF1211">
        <f t="shared" si="246"/>
        <v>1</v>
      </c>
      <c r="AG1211" s="60">
        <f t="shared" si="247"/>
        <v>1</v>
      </c>
      <c r="AH1211" s="72">
        <f t="shared" si="248"/>
        <v>1</v>
      </c>
      <c r="AI1211" s="73">
        <f t="shared" si="249"/>
        <v>9.433962264150943E-3</v>
      </c>
      <c r="AJ1211" s="73">
        <f t="shared" si="250"/>
        <v>9.433962264150943E-3</v>
      </c>
      <c r="AK1211" s="73">
        <f t="shared" si="251"/>
        <v>1.8142235123367198E-2</v>
      </c>
    </row>
    <row r="1212" spans="1:37" ht="24.9" customHeight="1" x14ac:dyDescent="0.25">
      <c r="A1212" s="270" t="s">
        <v>976</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121'!Q1164</f>
        <v>2</v>
      </c>
      <c r="AE1212" s="71">
        <f t="shared" si="245"/>
        <v>1.8142235123367198E-2</v>
      </c>
      <c r="AF1212">
        <f t="shared" si="246"/>
        <v>1</v>
      </c>
      <c r="AG1212" s="60">
        <f t="shared" si="247"/>
        <v>1</v>
      </c>
      <c r="AH1212" s="72">
        <f t="shared" si="248"/>
        <v>1</v>
      </c>
      <c r="AI1212" s="73">
        <f t="shared" si="249"/>
        <v>9.433962264150943E-3</v>
      </c>
      <c r="AJ1212" s="73">
        <f t="shared" si="250"/>
        <v>9.433962264150943E-3</v>
      </c>
      <c r="AK1212" s="73">
        <f t="shared" si="251"/>
        <v>1.8142235123367198E-2</v>
      </c>
    </row>
    <row r="1213" spans="1:37" ht="24.9" customHeight="1" x14ac:dyDescent="0.25">
      <c r="A1213" s="270" t="s">
        <v>977</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121'!Q1165</f>
        <v>2</v>
      </c>
      <c r="AE1213" s="71">
        <f t="shared" si="245"/>
        <v>1.8142235123367198E-2</v>
      </c>
      <c r="AF1213">
        <f t="shared" si="246"/>
        <v>1</v>
      </c>
      <c r="AG1213" s="60">
        <f t="shared" si="247"/>
        <v>1</v>
      </c>
      <c r="AH1213" s="72">
        <f t="shared" si="248"/>
        <v>1</v>
      </c>
      <c r="AI1213" s="73">
        <f t="shared" si="249"/>
        <v>9.433962264150943E-3</v>
      </c>
      <c r="AJ1213" s="73">
        <f t="shared" si="250"/>
        <v>9.433962264150943E-3</v>
      </c>
      <c r="AK1213" s="73">
        <f t="shared" si="251"/>
        <v>1.8142235123367198E-2</v>
      </c>
    </row>
    <row r="1214" spans="1:37" ht="24.9" customHeight="1" x14ac:dyDescent="0.25">
      <c r="A1214" s="270" t="s">
        <v>978</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121'!Q1166</f>
        <v>2</v>
      </c>
      <c r="AE1214" s="71">
        <f t="shared" si="245"/>
        <v>1.8142235123367198E-2</v>
      </c>
      <c r="AF1214">
        <f t="shared" si="246"/>
        <v>1</v>
      </c>
      <c r="AG1214" s="60">
        <f t="shared" si="247"/>
        <v>1</v>
      </c>
      <c r="AH1214" s="72">
        <f t="shared" si="248"/>
        <v>1</v>
      </c>
      <c r="AI1214" s="73">
        <f t="shared" si="249"/>
        <v>9.433962264150943E-3</v>
      </c>
      <c r="AJ1214" s="73">
        <f t="shared" si="250"/>
        <v>9.433962264150943E-3</v>
      </c>
      <c r="AK1214" s="73">
        <f t="shared" si="251"/>
        <v>1.8142235123367198E-2</v>
      </c>
    </row>
    <row r="1215" spans="1:37" ht="24.9" customHeight="1" x14ac:dyDescent="0.25">
      <c r="A1215" s="270" t="s">
        <v>979</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121'!Q1167</f>
        <v>2</v>
      </c>
      <c r="AE1215" s="71">
        <f t="shared" si="245"/>
        <v>1.8142235123367198E-2</v>
      </c>
      <c r="AF1215">
        <f t="shared" si="246"/>
        <v>1</v>
      </c>
      <c r="AG1215" s="60">
        <f t="shared" si="247"/>
        <v>1</v>
      </c>
      <c r="AH1215" s="72">
        <f t="shared" si="248"/>
        <v>1</v>
      </c>
      <c r="AI1215" s="73">
        <f t="shared" si="249"/>
        <v>9.433962264150943E-3</v>
      </c>
      <c r="AJ1215" s="73">
        <f t="shared" si="250"/>
        <v>9.433962264150943E-3</v>
      </c>
      <c r="AK1215" s="73">
        <f t="shared" si="251"/>
        <v>1.8142235123367198E-2</v>
      </c>
    </row>
    <row r="1216" spans="1:37" ht="24.9" customHeight="1" x14ac:dyDescent="0.25">
      <c r="A1216" s="270" t="s">
        <v>980</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121'!Q1168</f>
        <v>2</v>
      </c>
      <c r="AE1216" s="71">
        <f t="shared" si="245"/>
        <v>1.8142235123367198E-2</v>
      </c>
      <c r="AF1216">
        <f t="shared" si="246"/>
        <v>1</v>
      </c>
      <c r="AG1216" s="60">
        <f t="shared" si="247"/>
        <v>1</v>
      </c>
      <c r="AH1216" s="72">
        <f t="shared" si="248"/>
        <v>1</v>
      </c>
      <c r="AI1216" s="73">
        <f t="shared" si="249"/>
        <v>9.433962264150943E-3</v>
      </c>
      <c r="AJ1216" s="73">
        <f t="shared" si="250"/>
        <v>9.433962264150943E-3</v>
      </c>
      <c r="AK1216" s="73">
        <f t="shared" si="251"/>
        <v>1.8142235123367198E-2</v>
      </c>
    </row>
    <row r="1217" spans="1:37" ht="24.9" customHeight="1" x14ac:dyDescent="0.25">
      <c r="A1217" s="270" t="s">
        <v>981</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121'!Q1169</f>
        <v>2</v>
      </c>
      <c r="AE1217" s="71">
        <f t="shared" si="245"/>
        <v>1.8142235123367198E-2</v>
      </c>
      <c r="AF1217">
        <f t="shared" si="246"/>
        <v>1</v>
      </c>
      <c r="AG1217" s="60">
        <f t="shared" si="247"/>
        <v>1</v>
      </c>
      <c r="AH1217" s="72">
        <f t="shared" si="248"/>
        <v>1</v>
      </c>
      <c r="AI1217" s="73">
        <f t="shared" si="249"/>
        <v>9.433962264150943E-3</v>
      </c>
      <c r="AJ1217" s="73">
        <f t="shared" si="250"/>
        <v>9.433962264150943E-3</v>
      </c>
      <c r="AK1217" s="73">
        <f t="shared" si="251"/>
        <v>1.8142235123367198E-2</v>
      </c>
    </row>
    <row r="1218" spans="1:37" ht="24.9" customHeight="1" x14ac:dyDescent="0.25">
      <c r="A1218" s="270" t="s">
        <v>982</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121'!Q1170</f>
        <v>2</v>
      </c>
      <c r="AE1218" s="71">
        <f t="shared" si="245"/>
        <v>1.8142235123367198E-2</v>
      </c>
      <c r="AF1218">
        <f t="shared" si="246"/>
        <v>1</v>
      </c>
      <c r="AG1218" s="60">
        <f t="shared" si="247"/>
        <v>1</v>
      </c>
      <c r="AH1218" s="72">
        <f t="shared" si="248"/>
        <v>1</v>
      </c>
      <c r="AI1218" s="73">
        <f t="shared" si="249"/>
        <v>9.433962264150943E-3</v>
      </c>
      <c r="AJ1218" s="73">
        <f t="shared" si="250"/>
        <v>9.433962264150943E-3</v>
      </c>
      <c r="AK1218" s="73">
        <f t="shared" si="251"/>
        <v>1.8142235123367198E-2</v>
      </c>
    </row>
    <row r="1219" spans="1:37" ht="24.9" customHeight="1" x14ac:dyDescent="0.25">
      <c r="A1219" s="270" t="s">
        <v>983</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121'!Q1171</f>
        <v>2</v>
      </c>
      <c r="AE1219" s="71">
        <f t="shared" si="245"/>
        <v>1.8142235123367198E-2</v>
      </c>
      <c r="AF1219">
        <f t="shared" si="246"/>
        <v>1</v>
      </c>
      <c r="AG1219" s="60">
        <f t="shared" si="247"/>
        <v>1</v>
      </c>
      <c r="AH1219" s="72">
        <f t="shared" si="248"/>
        <v>1</v>
      </c>
      <c r="AI1219" s="73">
        <f t="shared" si="249"/>
        <v>9.433962264150943E-3</v>
      </c>
      <c r="AJ1219" s="73">
        <f t="shared" si="250"/>
        <v>9.433962264150943E-3</v>
      </c>
      <c r="AK1219" s="73">
        <f t="shared" si="251"/>
        <v>1.8142235123367198E-2</v>
      </c>
    </row>
    <row r="1220" spans="1:37" ht="24.9" customHeight="1" x14ac:dyDescent="0.25">
      <c r="A1220" s="270" t="s">
        <v>984</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121'!Q1172</f>
        <v>2</v>
      </c>
      <c r="AE1220" s="71">
        <f t="shared" si="245"/>
        <v>1.8142235123367198E-2</v>
      </c>
      <c r="AF1220">
        <f t="shared" si="246"/>
        <v>1</v>
      </c>
      <c r="AG1220" s="60">
        <f t="shared" si="247"/>
        <v>1</v>
      </c>
      <c r="AH1220" s="72">
        <f t="shared" si="248"/>
        <v>1</v>
      </c>
      <c r="AI1220" s="73">
        <f t="shared" si="249"/>
        <v>9.433962264150943E-3</v>
      </c>
      <c r="AJ1220" s="73">
        <f t="shared" si="250"/>
        <v>9.433962264150943E-3</v>
      </c>
      <c r="AK1220" s="73">
        <f t="shared" si="251"/>
        <v>1.8142235123367198E-2</v>
      </c>
    </row>
    <row r="1221" spans="1:37" ht="24.9" customHeight="1" x14ac:dyDescent="0.25">
      <c r="A1221" s="270" t="s">
        <v>985</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121'!Q1173</f>
        <v>2</v>
      </c>
      <c r="AE1221" s="71">
        <f t="shared" si="245"/>
        <v>1.8142235123367198E-2</v>
      </c>
      <c r="AF1221">
        <f t="shared" si="246"/>
        <v>1</v>
      </c>
      <c r="AG1221" s="60">
        <f t="shared" si="247"/>
        <v>1</v>
      </c>
      <c r="AH1221" s="72">
        <f t="shared" si="248"/>
        <v>1</v>
      </c>
      <c r="AI1221" s="73">
        <f t="shared" si="249"/>
        <v>9.433962264150943E-3</v>
      </c>
      <c r="AJ1221" s="73">
        <f t="shared" si="250"/>
        <v>9.433962264150943E-3</v>
      </c>
      <c r="AK1221" s="73">
        <f t="shared" si="251"/>
        <v>1.8142235123367198E-2</v>
      </c>
    </row>
    <row r="1222" spans="1:37" ht="24.9" customHeight="1" x14ac:dyDescent="0.25">
      <c r="A1222" s="270" t="s">
        <v>986</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121'!Q1174</f>
        <v>2</v>
      </c>
      <c r="AE1222" s="71">
        <f t="shared" si="245"/>
        <v>1.8142235123367198E-2</v>
      </c>
      <c r="AF1222">
        <f t="shared" si="246"/>
        <v>1</v>
      </c>
      <c r="AG1222" s="60">
        <f t="shared" si="247"/>
        <v>1</v>
      </c>
      <c r="AH1222" s="72">
        <f t="shared" si="248"/>
        <v>1</v>
      </c>
      <c r="AI1222" s="73">
        <f t="shared" si="249"/>
        <v>9.433962264150943E-3</v>
      </c>
      <c r="AJ1222" s="73">
        <f t="shared" si="250"/>
        <v>9.433962264150943E-3</v>
      </c>
      <c r="AK1222" s="73">
        <f t="shared" si="251"/>
        <v>1.8142235123367198E-2</v>
      </c>
    </row>
    <row r="1223" spans="1:37" ht="24.9" customHeight="1" x14ac:dyDescent="0.25">
      <c r="A1223" s="270" t="s">
        <v>987</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121'!Q1175</f>
        <v>2</v>
      </c>
      <c r="AE1223" s="71">
        <f t="shared" si="245"/>
        <v>1.8142235123367198E-2</v>
      </c>
      <c r="AF1223">
        <f t="shared" si="246"/>
        <v>1</v>
      </c>
      <c r="AG1223" s="60">
        <f t="shared" si="247"/>
        <v>1</v>
      </c>
      <c r="AH1223" s="72">
        <f t="shared" si="248"/>
        <v>1</v>
      </c>
      <c r="AI1223" s="73">
        <f t="shared" si="249"/>
        <v>9.433962264150943E-3</v>
      </c>
      <c r="AJ1223" s="73">
        <f t="shared" si="250"/>
        <v>9.433962264150943E-3</v>
      </c>
      <c r="AK1223" s="73">
        <f t="shared" si="251"/>
        <v>1.8142235123367198E-2</v>
      </c>
    </row>
    <row r="1224" spans="1:37" ht="24.9" customHeight="1" x14ac:dyDescent="0.25">
      <c r="A1224" s="270" t="s">
        <v>988</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121'!Q1176</f>
        <v>2</v>
      </c>
      <c r="AE1224" s="71">
        <f t="shared" si="245"/>
        <v>1.8142235123367198E-2</v>
      </c>
      <c r="AF1224">
        <f t="shared" si="246"/>
        <v>1</v>
      </c>
      <c r="AG1224" s="60">
        <f t="shared" si="247"/>
        <v>1</v>
      </c>
      <c r="AH1224" s="72">
        <f t="shared" si="248"/>
        <v>1</v>
      </c>
      <c r="AI1224" s="73">
        <f t="shared" si="249"/>
        <v>9.433962264150943E-3</v>
      </c>
      <c r="AJ1224" s="73">
        <f t="shared" si="250"/>
        <v>9.433962264150943E-3</v>
      </c>
      <c r="AK1224" s="73">
        <f t="shared" si="251"/>
        <v>1.8142235123367198E-2</v>
      </c>
    </row>
    <row r="1225" spans="1:37" ht="24.9" customHeight="1" x14ac:dyDescent="0.25">
      <c r="A1225" s="270" t="s">
        <v>989</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121'!Q1177</f>
        <v>2</v>
      </c>
      <c r="AE1225" s="71">
        <f t="shared" si="245"/>
        <v>1.8142235123367198E-2</v>
      </c>
      <c r="AF1225">
        <f t="shared" si="246"/>
        <v>1</v>
      </c>
      <c r="AG1225" s="60">
        <f t="shared" si="247"/>
        <v>1</v>
      </c>
      <c r="AH1225" s="72">
        <f t="shared" si="248"/>
        <v>1</v>
      </c>
      <c r="AI1225" s="73">
        <f t="shared" si="249"/>
        <v>9.433962264150943E-3</v>
      </c>
      <c r="AJ1225" s="73">
        <f t="shared" si="250"/>
        <v>9.433962264150943E-3</v>
      </c>
      <c r="AK1225" s="73">
        <f t="shared" si="251"/>
        <v>1.8142235123367198E-2</v>
      </c>
    </row>
    <row r="1226" spans="1:37" ht="24.9" customHeight="1" x14ac:dyDescent="0.25">
      <c r="A1226" s="270" t="s">
        <v>990</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121'!Q1178</f>
        <v>2</v>
      </c>
      <c r="AE1226" s="71">
        <f t="shared" si="245"/>
        <v>1.8142235123367198E-2</v>
      </c>
      <c r="AF1226">
        <f t="shared" si="246"/>
        <v>1</v>
      </c>
      <c r="AG1226" s="60">
        <f t="shared" si="247"/>
        <v>1</v>
      </c>
      <c r="AH1226" s="72">
        <f t="shared" si="248"/>
        <v>1</v>
      </c>
      <c r="AI1226" s="73">
        <f t="shared" si="249"/>
        <v>9.433962264150943E-3</v>
      </c>
      <c r="AJ1226" s="73">
        <f t="shared" si="250"/>
        <v>9.433962264150943E-3</v>
      </c>
      <c r="AK1226" s="73">
        <f t="shared" si="251"/>
        <v>1.8142235123367198E-2</v>
      </c>
    </row>
    <row r="1227" spans="1:37" ht="24.9" customHeight="1" x14ac:dyDescent="0.25">
      <c r="A1227" s="270" t="s">
        <v>991</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121'!Q1179</f>
        <v>2</v>
      </c>
      <c r="AE1227" s="71">
        <f t="shared" si="245"/>
        <v>1.8142235123367198E-2</v>
      </c>
      <c r="AF1227">
        <f t="shared" si="246"/>
        <v>1</v>
      </c>
      <c r="AG1227" s="60">
        <f t="shared" si="247"/>
        <v>1</v>
      </c>
      <c r="AH1227" s="72">
        <f t="shared" si="248"/>
        <v>1</v>
      </c>
      <c r="AI1227" s="73">
        <f t="shared" si="249"/>
        <v>9.433962264150943E-3</v>
      </c>
      <c r="AJ1227" s="73">
        <f t="shared" si="250"/>
        <v>9.433962264150943E-3</v>
      </c>
      <c r="AK1227" s="73">
        <f t="shared" si="251"/>
        <v>1.8142235123367198E-2</v>
      </c>
    </row>
    <row r="1228" spans="1:37" ht="24.9" customHeight="1" x14ac:dyDescent="0.25">
      <c r="A1228" s="270" t="s">
        <v>992</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121'!Q1180</f>
        <v>2</v>
      </c>
      <c r="AE1228" s="71">
        <f t="shared" si="245"/>
        <v>1.8142235123367198E-2</v>
      </c>
      <c r="AF1228">
        <f t="shared" si="246"/>
        <v>1</v>
      </c>
      <c r="AG1228" s="60">
        <f t="shared" si="247"/>
        <v>1</v>
      </c>
      <c r="AH1228" s="72">
        <f t="shared" si="248"/>
        <v>1</v>
      </c>
      <c r="AI1228" s="73">
        <f t="shared" si="249"/>
        <v>9.433962264150943E-3</v>
      </c>
      <c r="AJ1228" s="73">
        <f t="shared" si="250"/>
        <v>9.433962264150943E-3</v>
      </c>
      <c r="AK1228" s="73">
        <f t="shared" si="251"/>
        <v>1.8142235123367198E-2</v>
      </c>
    </row>
    <row r="1229" spans="1:37" ht="24.9" customHeight="1" x14ac:dyDescent="0.25">
      <c r="A1229" s="270" t="s">
        <v>993</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121'!Q1181</f>
        <v>2</v>
      </c>
      <c r="AE1229" s="71">
        <f t="shared" si="245"/>
        <v>1.8142235123367198E-2</v>
      </c>
      <c r="AF1229">
        <f t="shared" si="246"/>
        <v>1</v>
      </c>
      <c r="AG1229" s="60">
        <f t="shared" si="247"/>
        <v>1</v>
      </c>
      <c r="AH1229" s="72">
        <f t="shared" si="248"/>
        <v>1</v>
      </c>
      <c r="AI1229" s="73">
        <f t="shared" si="249"/>
        <v>9.433962264150943E-3</v>
      </c>
      <c r="AJ1229" s="73">
        <f t="shared" si="250"/>
        <v>9.433962264150943E-3</v>
      </c>
      <c r="AK1229" s="73">
        <f t="shared" si="251"/>
        <v>1.8142235123367198E-2</v>
      </c>
    </row>
    <row r="1230" spans="1:37" ht="24.9" customHeight="1" x14ac:dyDescent="0.25">
      <c r="A1230" s="270" t="s">
        <v>994</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121'!Q1182</f>
        <v>2</v>
      </c>
      <c r="AE1230" s="71">
        <f t="shared" si="245"/>
        <v>1.8142235123367198E-2</v>
      </c>
      <c r="AF1230">
        <f t="shared" si="246"/>
        <v>1</v>
      </c>
      <c r="AG1230" s="60">
        <f t="shared" si="247"/>
        <v>1</v>
      </c>
      <c r="AH1230" s="72">
        <f t="shared" si="248"/>
        <v>1</v>
      </c>
      <c r="AI1230" s="73">
        <f t="shared" si="249"/>
        <v>9.433962264150943E-3</v>
      </c>
      <c r="AJ1230" s="73">
        <f t="shared" si="250"/>
        <v>9.433962264150943E-3</v>
      </c>
      <c r="AK1230" s="73">
        <f t="shared" si="251"/>
        <v>1.8142235123367198E-2</v>
      </c>
    </row>
    <row r="1231" spans="1:37" ht="24.9" customHeight="1" x14ac:dyDescent="0.25">
      <c r="A1231" s="270" t="s">
        <v>995</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121'!Q1183</f>
        <v>2</v>
      </c>
      <c r="AE1231" s="71">
        <f t="shared" si="245"/>
        <v>1.8142235123367198E-2</v>
      </c>
      <c r="AF1231">
        <f t="shared" si="246"/>
        <v>1</v>
      </c>
      <c r="AG1231" s="60">
        <f t="shared" si="247"/>
        <v>1</v>
      </c>
      <c r="AH1231" s="72">
        <f t="shared" si="248"/>
        <v>1</v>
      </c>
      <c r="AI1231" s="73">
        <f t="shared" si="249"/>
        <v>9.433962264150943E-3</v>
      </c>
      <c r="AJ1231" s="73">
        <f t="shared" si="250"/>
        <v>9.433962264150943E-3</v>
      </c>
      <c r="AK1231" s="73">
        <f t="shared" si="251"/>
        <v>1.8142235123367198E-2</v>
      </c>
    </row>
    <row r="1232" spans="1:37" ht="24.9" customHeight="1" x14ac:dyDescent="0.25">
      <c r="A1232" s="270" t="s">
        <v>996</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121'!Q1184</f>
        <v>2</v>
      </c>
      <c r="AE1232" s="71">
        <f t="shared" si="245"/>
        <v>1.8142235123367198E-2</v>
      </c>
      <c r="AF1232">
        <f t="shared" si="246"/>
        <v>1</v>
      </c>
      <c r="AG1232" s="60">
        <f t="shared" si="247"/>
        <v>1</v>
      </c>
      <c r="AH1232" s="72">
        <f t="shared" si="248"/>
        <v>1</v>
      </c>
      <c r="AI1232" s="73">
        <f t="shared" si="249"/>
        <v>9.433962264150943E-3</v>
      </c>
      <c r="AJ1232" s="73">
        <f t="shared" si="250"/>
        <v>9.433962264150943E-3</v>
      </c>
      <c r="AK1232" s="73">
        <f t="shared" si="251"/>
        <v>1.8142235123367198E-2</v>
      </c>
    </row>
    <row r="1233" spans="1:37" ht="24.9" customHeight="1" x14ac:dyDescent="0.25">
      <c r="A1233" s="270" t="s">
        <v>997</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121'!Q1185</f>
        <v>2</v>
      </c>
      <c r="AE1233" s="71">
        <f t="shared" si="245"/>
        <v>1.8142235123367198E-2</v>
      </c>
      <c r="AF1233">
        <f t="shared" si="246"/>
        <v>1</v>
      </c>
      <c r="AG1233" s="60">
        <f t="shared" si="247"/>
        <v>1</v>
      </c>
      <c r="AH1233" s="72">
        <f t="shared" si="248"/>
        <v>1</v>
      </c>
      <c r="AI1233" s="73">
        <f t="shared" si="249"/>
        <v>9.433962264150943E-3</v>
      </c>
      <c r="AJ1233" s="73">
        <f t="shared" si="250"/>
        <v>9.433962264150943E-3</v>
      </c>
      <c r="AK1233" s="73">
        <f t="shared" si="251"/>
        <v>1.8142235123367198E-2</v>
      </c>
    </row>
    <row r="1234" spans="1:37" ht="24.9" customHeight="1" x14ac:dyDescent="0.25">
      <c r="A1234" s="270" t="s">
        <v>998</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121'!Q1186</f>
        <v>2</v>
      </c>
      <c r="AE1234" s="71">
        <f t="shared" si="245"/>
        <v>1.8142235123367198E-2</v>
      </c>
      <c r="AF1234">
        <f t="shared" si="246"/>
        <v>1</v>
      </c>
      <c r="AG1234" s="60">
        <f t="shared" si="247"/>
        <v>1</v>
      </c>
      <c r="AH1234" s="72">
        <f t="shared" si="248"/>
        <v>1</v>
      </c>
      <c r="AI1234" s="73">
        <f t="shared" si="249"/>
        <v>9.433962264150943E-3</v>
      </c>
      <c r="AJ1234" s="73">
        <f t="shared" si="250"/>
        <v>9.433962264150943E-3</v>
      </c>
      <c r="AK1234" s="73">
        <f t="shared" si="251"/>
        <v>1.8142235123367198E-2</v>
      </c>
    </row>
    <row r="1235" spans="1:37" ht="24.9" customHeight="1" x14ac:dyDescent="0.25">
      <c r="A1235" s="270" t="s">
        <v>999</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121'!Q1187</f>
        <v>2</v>
      </c>
      <c r="AE1235" s="71">
        <f t="shared" si="245"/>
        <v>1.8142235123367198E-2</v>
      </c>
      <c r="AF1235">
        <f t="shared" si="246"/>
        <v>1</v>
      </c>
      <c r="AG1235" s="60">
        <f t="shared" si="247"/>
        <v>1</v>
      </c>
      <c r="AH1235" s="72">
        <f t="shared" si="248"/>
        <v>1</v>
      </c>
      <c r="AI1235" s="73">
        <f t="shared" si="249"/>
        <v>9.433962264150943E-3</v>
      </c>
      <c r="AJ1235" s="73">
        <f t="shared" si="250"/>
        <v>9.433962264150943E-3</v>
      </c>
      <c r="AK1235" s="73">
        <f t="shared" si="251"/>
        <v>1.8142235123367198E-2</v>
      </c>
    </row>
    <row r="1236" spans="1:37" ht="24.9" customHeight="1" x14ac:dyDescent="0.25">
      <c r="A1236" s="270" t="s">
        <v>1000</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121'!Q1188</f>
        <v>2</v>
      </c>
      <c r="AE1236" s="71">
        <f t="shared" si="245"/>
        <v>1.8142235123367198E-2</v>
      </c>
      <c r="AF1236">
        <f t="shared" si="246"/>
        <v>1</v>
      </c>
      <c r="AG1236" s="60">
        <f t="shared" si="247"/>
        <v>1</v>
      </c>
      <c r="AH1236" s="72">
        <f t="shared" si="248"/>
        <v>1</v>
      </c>
      <c r="AI1236" s="73">
        <f t="shared" si="249"/>
        <v>9.433962264150943E-3</v>
      </c>
      <c r="AJ1236" s="73">
        <f t="shared" si="250"/>
        <v>9.433962264150943E-3</v>
      </c>
      <c r="AK1236" s="73">
        <f t="shared" si="251"/>
        <v>1.8142235123367198E-2</v>
      </c>
    </row>
    <row r="1237" spans="1:37" ht="24.9" customHeight="1" x14ac:dyDescent="0.25">
      <c r="A1237" s="270" t="s">
        <v>1001</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121'!Q1189</f>
        <v>2</v>
      </c>
      <c r="AE1237" s="71">
        <f t="shared" si="245"/>
        <v>1.8142235123367198E-2</v>
      </c>
      <c r="AF1237">
        <f t="shared" si="246"/>
        <v>1</v>
      </c>
      <c r="AG1237" s="60">
        <f t="shared" si="247"/>
        <v>1</v>
      </c>
      <c r="AH1237" s="72">
        <f t="shared" si="248"/>
        <v>1</v>
      </c>
      <c r="AI1237" s="73">
        <f t="shared" si="249"/>
        <v>9.433962264150943E-3</v>
      </c>
      <c r="AJ1237" s="73">
        <f t="shared" si="250"/>
        <v>9.433962264150943E-3</v>
      </c>
      <c r="AK1237" s="73">
        <f t="shared" si="251"/>
        <v>1.8142235123367198E-2</v>
      </c>
    </row>
    <row r="1238" spans="1:37" ht="24.9" customHeight="1" x14ac:dyDescent="0.25">
      <c r="A1238" s="270" t="s">
        <v>1002</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121'!Q1190</f>
        <v>2</v>
      </c>
      <c r="AE1238" s="71">
        <f t="shared" si="245"/>
        <v>1.8142235123367198E-2</v>
      </c>
      <c r="AF1238">
        <f t="shared" si="246"/>
        <v>1</v>
      </c>
      <c r="AG1238" s="60">
        <f t="shared" si="247"/>
        <v>1</v>
      </c>
      <c r="AH1238" s="72">
        <f t="shared" si="248"/>
        <v>1</v>
      </c>
      <c r="AI1238" s="73">
        <f t="shared" si="249"/>
        <v>9.433962264150943E-3</v>
      </c>
      <c r="AJ1238" s="73">
        <f t="shared" si="250"/>
        <v>9.433962264150943E-3</v>
      </c>
      <c r="AK1238" s="73">
        <f t="shared" si="251"/>
        <v>1.8142235123367198E-2</v>
      </c>
    </row>
    <row r="1239" spans="1:37" ht="24.9" customHeight="1" x14ac:dyDescent="0.25">
      <c r="A1239" s="270" t="s">
        <v>1003</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121'!Q1191</f>
        <v>2</v>
      </c>
      <c r="AE1239" s="71">
        <f t="shared" ref="AE1239:AE1248" si="252">IF(AG1239=1,AK1239,AG1239)</f>
        <v>1.8142235123367198E-2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1.8142235123367198E-2</v>
      </c>
    </row>
    <row r="1240" spans="1:37" ht="24.9" customHeight="1" x14ac:dyDescent="0.25">
      <c r="A1240" s="270" t="s">
        <v>1004</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121'!Q1192</f>
        <v>2</v>
      </c>
      <c r="AE1240" s="71">
        <f t="shared" si="252"/>
        <v>1.8142235123367198E-2</v>
      </c>
      <c r="AF1240">
        <f t="shared" si="253"/>
        <v>1</v>
      </c>
      <c r="AG1240" s="60">
        <f t="shared" si="254"/>
        <v>1</v>
      </c>
      <c r="AH1240" s="72">
        <f t="shared" si="255"/>
        <v>1</v>
      </c>
      <c r="AI1240" s="73">
        <f t="shared" si="256"/>
        <v>9.433962264150943E-3</v>
      </c>
      <c r="AJ1240" s="73">
        <f t="shared" si="257"/>
        <v>9.433962264150943E-3</v>
      </c>
      <c r="AK1240" s="73">
        <f t="shared" si="258"/>
        <v>1.8142235123367198E-2</v>
      </c>
    </row>
    <row r="1241" spans="1:37" ht="24.9" customHeight="1" x14ac:dyDescent="0.25">
      <c r="A1241" s="270" t="s">
        <v>1005</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121'!Q1193</f>
        <v>2</v>
      </c>
      <c r="AE1241" s="71">
        <f t="shared" si="252"/>
        <v>1.8142235123367198E-2</v>
      </c>
      <c r="AF1241">
        <f t="shared" si="253"/>
        <v>1</v>
      </c>
      <c r="AG1241" s="60">
        <f t="shared" si="254"/>
        <v>1</v>
      </c>
      <c r="AH1241" s="72">
        <f t="shared" si="255"/>
        <v>1</v>
      </c>
      <c r="AI1241" s="73">
        <f t="shared" si="256"/>
        <v>9.433962264150943E-3</v>
      </c>
      <c r="AJ1241" s="73">
        <f t="shared" si="257"/>
        <v>9.433962264150943E-3</v>
      </c>
      <c r="AK1241" s="73">
        <f t="shared" si="258"/>
        <v>1.8142235123367198E-2</v>
      </c>
    </row>
    <row r="1242" spans="1:37" ht="24.9" customHeight="1" x14ac:dyDescent="0.25">
      <c r="A1242" s="270" t="s">
        <v>1006</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121'!Q1194</f>
        <v>2</v>
      </c>
      <c r="AE1242" s="71">
        <f t="shared" si="252"/>
        <v>1.8142235123367198E-2</v>
      </c>
      <c r="AF1242">
        <f t="shared" si="253"/>
        <v>1</v>
      </c>
      <c r="AG1242" s="60">
        <f t="shared" si="254"/>
        <v>1</v>
      </c>
      <c r="AH1242" s="72">
        <f t="shared" si="255"/>
        <v>1</v>
      </c>
      <c r="AI1242" s="73">
        <f t="shared" si="256"/>
        <v>9.433962264150943E-3</v>
      </c>
      <c r="AJ1242" s="73">
        <f t="shared" si="257"/>
        <v>9.433962264150943E-3</v>
      </c>
      <c r="AK1242" s="73">
        <f t="shared" si="258"/>
        <v>1.8142235123367198E-2</v>
      </c>
    </row>
    <row r="1243" spans="1:37" ht="24.9" customHeight="1" x14ac:dyDescent="0.25">
      <c r="A1243" s="270" t="s">
        <v>1007</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121'!Q1195</f>
        <v>2</v>
      </c>
      <c r="AE1243" s="71">
        <f t="shared" si="252"/>
        <v>1.8142235123367198E-2</v>
      </c>
      <c r="AF1243">
        <f t="shared" si="253"/>
        <v>1</v>
      </c>
      <c r="AG1243" s="60">
        <f t="shared" si="254"/>
        <v>1</v>
      </c>
      <c r="AH1243" s="72">
        <f t="shared" si="255"/>
        <v>1</v>
      </c>
      <c r="AI1243" s="73">
        <f t="shared" si="256"/>
        <v>9.433962264150943E-3</v>
      </c>
      <c r="AJ1243" s="73">
        <f t="shared" si="257"/>
        <v>9.433962264150943E-3</v>
      </c>
      <c r="AK1243" s="73">
        <f t="shared" si="258"/>
        <v>1.8142235123367198E-2</v>
      </c>
    </row>
    <row r="1244" spans="1:37" ht="24.9" customHeight="1" x14ac:dyDescent="0.25">
      <c r="A1244" s="270" t="s">
        <v>1008</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121'!Q1196</f>
        <v>2</v>
      </c>
      <c r="AE1244" s="71">
        <f t="shared" si="252"/>
        <v>1.8142235123367198E-2</v>
      </c>
      <c r="AF1244">
        <f t="shared" si="253"/>
        <v>1</v>
      </c>
      <c r="AG1244" s="60">
        <f t="shared" si="254"/>
        <v>1</v>
      </c>
      <c r="AH1244" s="72">
        <f t="shared" si="255"/>
        <v>1</v>
      </c>
      <c r="AI1244" s="73">
        <f t="shared" si="256"/>
        <v>9.433962264150943E-3</v>
      </c>
      <c r="AJ1244" s="73">
        <f t="shared" si="257"/>
        <v>9.433962264150943E-3</v>
      </c>
      <c r="AK1244" s="73">
        <f t="shared" si="258"/>
        <v>1.8142235123367198E-2</v>
      </c>
    </row>
    <row r="1245" spans="1:37" ht="24.9" customHeight="1" x14ac:dyDescent="0.25">
      <c r="A1245" s="270" t="s">
        <v>1009</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121'!Q1197</f>
        <v>2</v>
      </c>
      <c r="AE1245" s="71">
        <f t="shared" si="252"/>
        <v>1.8142235123367198E-2</v>
      </c>
      <c r="AF1245">
        <f t="shared" si="253"/>
        <v>1</v>
      </c>
      <c r="AG1245" s="60">
        <f t="shared" si="254"/>
        <v>1</v>
      </c>
      <c r="AH1245" s="72">
        <f t="shared" si="255"/>
        <v>1</v>
      </c>
      <c r="AI1245" s="73">
        <f t="shared" si="256"/>
        <v>9.433962264150943E-3</v>
      </c>
      <c r="AJ1245" s="73">
        <f t="shared" si="257"/>
        <v>9.433962264150943E-3</v>
      </c>
      <c r="AK1245" s="73">
        <f t="shared" si="258"/>
        <v>1.8142235123367198E-2</v>
      </c>
    </row>
    <row r="1246" spans="1:37" ht="24.9" customHeight="1" x14ac:dyDescent="0.25">
      <c r="A1246" s="270" t="s">
        <v>1010</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121'!Q1198</f>
        <v>2</v>
      </c>
      <c r="AE1246" s="71">
        <f t="shared" si="252"/>
        <v>1.8142235123367198E-2</v>
      </c>
      <c r="AF1246">
        <f t="shared" si="253"/>
        <v>1</v>
      </c>
      <c r="AG1246" s="60">
        <f t="shared" si="254"/>
        <v>1</v>
      </c>
      <c r="AH1246" s="72">
        <f t="shared" si="255"/>
        <v>1</v>
      </c>
      <c r="AI1246" s="73">
        <f t="shared" si="256"/>
        <v>9.433962264150943E-3</v>
      </c>
      <c r="AJ1246" s="73">
        <f t="shared" si="257"/>
        <v>9.433962264150943E-3</v>
      </c>
      <c r="AK1246" s="73">
        <f t="shared" si="258"/>
        <v>1.8142235123367198E-2</v>
      </c>
    </row>
    <row r="1247" spans="1:37" ht="24.9" customHeight="1" x14ac:dyDescent="0.25">
      <c r="A1247" s="270" t="s">
        <v>1011</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121'!Q1199</f>
        <v>2</v>
      </c>
      <c r="AE1247" s="71">
        <f t="shared" si="252"/>
        <v>1.8142235123367198E-2</v>
      </c>
      <c r="AF1247">
        <f t="shared" si="253"/>
        <v>1</v>
      </c>
      <c r="AG1247" s="60">
        <f t="shared" si="254"/>
        <v>1</v>
      </c>
      <c r="AH1247" s="72">
        <f t="shared" si="255"/>
        <v>1</v>
      </c>
      <c r="AI1247" s="73">
        <f t="shared" si="256"/>
        <v>9.433962264150943E-3</v>
      </c>
      <c r="AJ1247" s="73">
        <f t="shared" si="257"/>
        <v>9.433962264150943E-3</v>
      </c>
      <c r="AK1247" s="73">
        <f t="shared" si="258"/>
        <v>1.8142235123367198E-2</v>
      </c>
    </row>
    <row r="1248" spans="1:37" ht="24.9" customHeight="1" x14ac:dyDescent="0.25">
      <c r="A1248" s="270" t="s">
        <v>1012</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121'!Q1200</f>
        <v>2</v>
      </c>
      <c r="AE1248" s="71">
        <f t="shared" si="252"/>
        <v>1.8142235123367198E-2</v>
      </c>
      <c r="AF1248">
        <f t="shared" si="253"/>
        <v>1</v>
      </c>
      <c r="AG1248" s="60">
        <f t="shared" si="254"/>
        <v>1</v>
      </c>
      <c r="AH1248" s="72">
        <f t="shared" si="255"/>
        <v>1</v>
      </c>
      <c r="AI1248" s="73">
        <f t="shared" si="256"/>
        <v>9.433962264150943E-3</v>
      </c>
      <c r="AJ1248" s="73">
        <f t="shared" si="257"/>
        <v>9.433962264150943E-3</v>
      </c>
      <c r="AK1248" s="73">
        <f t="shared" si="258"/>
        <v>1.8142235123367198E-2</v>
      </c>
    </row>
    <row r="1249" spans="1:37" ht="24.9" customHeight="1" x14ac:dyDescent="0.25">
      <c r="A1249" s="281" t="s">
        <v>1786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1.9230769230769187</v>
      </c>
      <c r="AF1249" s="49"/>
      <c r="AG1249" s="60">
        <f>SUM(AG1143:AG1248)</f>
        <v>106</v>
      </c>
      <c r="AH1249" s="74"/>
      <c r="AI1249" s="75"/>
      <c r="AJ1249" s="75"/>
      <c r="AK1249" s="75"/>
    </row>
    <row r="1250" spans="1:37" ht="24.9" customHeight="1" x14ac:dyDescent="0.25">
      <c r="A1250" s="282" t="s">
        <v>1787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99.999999999999773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195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186</v>
      </c>
      <c r="AE1252" s="88" t="s">
        <v>8</v>
      </c>
      <c r="AF1252" s="60" t="s">
        <v>1666</v>
      </c>
      <c r="AG1252" s="60" t="s">
        <v>1667</v>
      </c>
      <c r="AH1252" s="60" t="s">
        <v>1668</v>
      </c>
      <c r="AI1252" s="70" t="s">
        <v>1669</v>
      </c>
      <c r="AJ1252" s="60"/>
      <c r="AK1252" s="70" t="s">
        <v>1670</v>
      </c>
    </row>
    <row r="1253" spans="1:37" ht="24.9" customHeight="1" x14ac:dyDescent="0.25">
      <c r="A1253" s="270" t="s">
        <v>1013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121'!Q1203</f>
        <v>2</v>
      </c>
      <c r="AE1253" s="71">
        <f>IF(AG1253=1,AK1253,AG1253)</f>
        <v>0.38461538461538464</v>
      </c>
      <c r="AF1253">
        <f>AD1253/2</f>
        <v>1</v>
      </c>
      <c r="AG1253" s="60">
        <f>IF(AND(AF1253&gt;=0,AF1253&lt;=1),1,"No aplica")</f>
        <v>1</v>
      </c>
      <c r="AH1253" s="72">
        <f>AD1253/(AG1253*2)</f>
        <v>1</v>
      </c>
      <c r="AI1253" s="73">
        <f>IF(AG1253=1,AG1253/$AG$1258,"No aplica")</f>
        <v>0.2</v>
      </c>
      <c r="AJ1253" s="73">
        <f>AF1253*AI1253</f>
        <v>0.2</v>
      </c>
      <c r="AK1253" s="73">
        <f>AJ1253*$AE$23</f>
        <v>0.38461538461538464</v>
      </c>
    </row>
    <row r="1254" spans="1:37" ht="24.9" customHeight="1" x14ac:dyDescent="0.25">
      <c r="A1254" s="270" t="s">
        <v>1014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121'!Q1204</f>
        <v>2</v>
      </c>
      <c r="AE1254" s="71">
        <f>IF(AG1254=1,AK1254,AG1254)</f>
        <v>0.38461538461538464</v>
      </c>
      <c r="AF1254">
        <f>AD1254/2</f>
        <v>1</v>
      </c>
      <c r="AG1254" s="60">
        <f>IF(AND(AF1254&gt;=0,AF1254&lt;=1),1,"No aplica")</f>
        <v>1</v>
      </c>
      <c r="AH1254" s="72">
        <f>AD1254/(AG1254*2)</f>
        <v>1</v>
      </c>
      <c r="AI1254" s="73">
        <f>IF(AG1254=1,AG1254/$AG$1258,"No aplica")</f>
        <v>0.2</v>
      </c>
      <c r="AJ1254" s="73">
        <f>AF1254*AI1254</f>
        <v>0.2</v>
      </c>
      <c r="AK1254" s="73">
        <f>AJ1254*$AE$23</f>
        <v>0.38461538461538464</v>
      </c>
    </row>
    <row r="1255" spans="1:37" ht="24.9" customHeight="1" x14ac:dyDescent="0.25">
      <c r="A1255" s="270" t="s">
        <v>1015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121'!Q1205</f>
        <v>2</v>
      </c>
      <c r="AE1255" s="71">
        <f>IF(AG1255=1,AK1255,AG1255)</f>
        <v>0.38461538461538464</v>
      </c>
      <c r="AF1255">
        <f>AD1255/2</f>
        <v>1</v>
      </c>
      <c r="AG1255" s="60">
        <f>IF(AND(AF1255&gt;=0,AF1255&lt;=1),1,"No aplica")</f>
        <v>1</v>
      </c>
      <c r="AH1255" s="72">
        <f>AD1255/(AG1255*2)</f>
        <v>1</v>
      </c>
      <c r="AI1255" s="73">
        <f>IF(AG1255=1,AG1255/$AG$1258,"No aplica")</f>
        <v>0.2</v>
      </c>
      <c r="AJ1255" s="73">
        <f>AF1255*AI1255</f>
        <v>0.2</v>
      </c>
      <c r="AK1255" s="73">
        <f>AJ1255*$AE$23</f>
        <v>0.38461538461538464</v>
      </c>
    </row>
    <row r="1256" spans="1:37" ht="24.9" customHeight="1" x14ac:dyDescent="0.25">
      <c r="A1256" s="270" t="s">
        <v>1016</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121'!Q1206</f>
        <v>2</v>
      </c>
      <c r="AE1256" s="71">
        <f>IF(AG1256=1,AK1256,AG1256)</f>
        <v>0.38461538461538464</v>
      </c>
      <c r="AF1256">
        <f>AD1256/2</f>
        <v>1</v>
      </c>
      <c r="AG1256" s="60">
        <f>IF(AND(AF1256&gt;=0,AF1256&lt;=1),1,"No aplica")</f>
        <v>1</v>
      </c>
      <c r="AH1256" s="72">
        <f>AD1256/(AG1256*2)</f>
        <v>1</v>
      </c>
      <c r="AI1256" s="73">
        <f>IF(AG1256=1,AG1256/$AG$1258,"No aplica")</f>
        <v>0.2</v>
      </c>
      <c r="AJ1256" s="73">
        <f>AF1256*AI1256</f>
        <v>0.2</v>
      </c>
      <c r="AK1256" s="73">
        <f>AJ1256*$AE$23</f>
        <v>0.38461538461538464</v>
      </c>
    </row>
    <row r="1257" spans="1:37" ht="24.9" customHeight="1" x14ac:dyDescent="0.25">
      <c r="A1257" s="270" t="s">
        <v>1017</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121'!Q1207</f>
        <v>2</v>
      </c>
      <c r="AE1257" s="71">
        <f>IF(AG1257=1,AK1257,AG1257)</f>
        <v>0.38461538461538464</v>
      </c>
      <c r="AF1257">
        <f>AD1257/2</f>
        <v>1</v>
      </c>
      <c r="AG1257" s="60">
        <f>IF(AND(AF1257&gt;=0,AF1257&lt;=1),1,"No aplica")</f>
        <v>1</v>
      </c>
      <c r="AH1257" s="72">
        <f>AD1257/(AG1257*2)</f>
        <v>1</v>
      </c>
      <c r="AI1257" s="73">
        <f>IF(AG1257=1,AG1257/$AG$1258,"No aplica")</f>
        <v>0.2</v>
      </c>
      <c r="AJ1257" s="73">
        <f>AF1257*AI1257</f>
        <v>0.2</v>
      </c>
      <c r="AK1257" s="73">
        <f>AJ1257*$AE$23</f>
        <v>0.38461538461538464</v>
      </c>
    </row>
    <row r="1258" spans="1:37" ht="24.9" customHeight="1" x14ac:dyDescent="0.25">
      <c r="A1258" s="281" t="s">
        <v>1788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1.9230769230769231</v>
      </c>
      <c r="AF1258" s="49"/>
      <c r="AG1258" s="60">
        <f>SUM(AG1253:AG1257)</f>
        <v>5</v>
      </c>
      <c r="AH1258" s="74"/>
      <c r="AI1258" s="75"/>
      <c r="AJ1258" s="75"/>
      <c r="AK1258" s="75"/>
    </row>
    <row r="1259" spans="1:37" ht="24.9" customHeight="1" x14ac:dyDescent="0.25">
      <c r="A1259" s="282" t="s">
        <v>1789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1018</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8</v>
      </c>
      <c r="AF1265" s="60" t="s">
        <v>1666</v>
      </c>
      <c r="AG1265" s="60" t="s">
        <v>1667</v>
      </c>
      <c r="AH1265" s="60" t="s">
        <v>1668</v>
      </c>
      <c r="AI1265" s="70" t="s">
        <v>1669</v>
      </c>
      <c r="AJ1265" s="60"/>
      <c r="AK1265" s="70" t="s">
        <v>1670</v>
      </c>
    </row>
    <row r="1266" spans="1:37" ht="24.9" customHeight="1" x14ac:dyDescent="0.25">
      <c r="A1266" s="272" t="s">
        <v>1019</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3">
        <f>'Art. 121'!Q1216</f>
        <v>2</v>
      </c>
      <c r="AE1266" s="71">
        <f t="shared" ref="AE1266:AE1273" si="259">IF(AG1266=1,AK1266,AG1266)</f>
        <v>0.24038461538461539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0.24038461538461539</v>
      </c>
    </row>
    <row r="1267" spans="1:37" ht="24.9" customHeight="1" x14ac:dyDescent="0.25">
      <c r="A1267" s="272" t="s">
        <v>1020</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3">
        <f>'Art. 121'!Q1217</f>
        <v>2</v>
      </c>
      <c r="AE1267" s="71">
        <f t="shared" si="259"/>
        <v>0.24038461538461539</v>
      </c>
      <c r="AF1267">
        <f t="shared" si="260"/>
        <v>1</v>
      </c>
      <c r="AG1267" s="60">
        <f t="shared" si="261"/>
        <v>1</v>
      </c>
      <c r="AH1267" s="72">
        <f t="shared" si="262"/>
        <v>1</v>
      </c>
      <c r="AI1267" s="73">
        <f t="shared" si="263"/>
        <v>0.125</v>
      </c>
      <c r="AJ1267" s="73">
        <f t="shared" si="264"/>
        <v>0.125</v>
      </c>
      <c r="AK1267" s="73">
        <f t="shared" si="265"/>
        <v>0.24038461538461539</v>
      </c>
    </row>
    <row r="1268" spans="1:37" ht="24.9" customHeight="1" x14ac:dyDescent="0.25">
      <c r="A1268" s="272" t="s">
        <v>1021</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3">
        <f>'Art. 121'!Q1218</f>
        <v>2</v>
      </c>
      <c r="AE1268" s="71">
        <f t="shared" si="259"/>
        <v>0.24038461538461539</v>
      </c>
      <c r="AF1268">
        <f t="shared" si="260"/>
        <v>1</v>
      </c>
      <c r="AG1268" s="60">
        <f t="shared" si="261"/>
        <v>1</v>
      </c>
      <c r="AH1268" s="72">
        <f t="shared" si="262"/>
        <v>1</v>
      </c>
      <c r="AI1268" s="73">
        <f t="shared" si="263"/>
        <v>0.125</v>
      </c>
      <c r="AJ1268" s="73">
        <f t="shared" si="264"/>
        <v>0.125</v>
      </c>
      <c r="AK1268" s="73">
        <f t="shared" si="265"/>
        <v>0.24038461538461539</v>
      </c>
    </row>
    <row r="1269" spans="1:37" ht="24.9" customHeight="1" x14ac:dyDescent="0.25">
      <c r="A1269" s="272" t="s">
        <v>1022</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3">
        <f>'Art. 121'!Q1219</f>
        <v>2</v>
      </c>
      <c r="AE1269" s="71">
        <f t="shared" si="259"/>
        <v>0.24038461538461539</v>
      </c>
      <c r="AF1269">
        <f t="shared" si="260"/>
        <v>1</v>
      </c>
      <c r="AG1269" s="60">
        <f t="shared" si="261"/>
        <v>1</v>
      </c>
      <c r="AH1269" s="72">
        <f t="shared" si="262"/>
        <v>1</v>
      </c>
      <c r="AI1269" s="73">
        <f t="shared" si="263"/>
        <v>0.125</v>
      </c>
      <c r="AJ1269" s="73">
        <f t="shared" si="264"/>
        <v>0.125</v>
      </c>
      <c r="AK1269" s="73">
        <f t="shared" si="265"/>
        <v>0.24038461538461539</v>
      </c>
    </row>
    <row r="1270" spans="1:37" ht="24.9" customHeight="1" x14ac:dyDescent="0.25">
      <c r="A1270" s="272" t="s">
        <v>1023</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3">
        <f>'Art. 121'!Q1220</f>
        <v>2</v>
      </c>
      <c r="AE1270" s="71">
        <f t="shared" si="259"/>
        <v>0.24038461538461539</v>
      </c>
      <c r="AF1270">
        <f t="shared" si="260"/>
        <v>1</v>
      </c>
      <c r="AG1270" s="60">
        <f t="shared" si="261"/>
        <v>1</v>
      </c>
      <c r="AH1270" s="72">
        <f t="shared" si="262"/>
        <v>1</v>
      </c>
      <c r="AI1270" s="73">
        <f t="shared" si="263"/>
        <v>0.125</v>
      </c>
      <c r="AJ1270" s="73">
        <f t="shared" si="264"/>
        <v>0.125</v>
      </c>
      <c r="AK1270" s="73">
        <f t="shared" si="265"/>
        <v>0.24038461538461539</v>
      </c>
    </row>
    <row r="1271" spans="1:37" ht="24.9" customHeight="1" x14ac:dyDescent="0.25">
      <c r="A1271" s="272" t="s">
        <v>1024</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3">
        <f>'Art. 121'!Q1221</f>
        <v>2</v>
      </c>
      <c r="AE1271" s="71">
        <f t="shared" si="259"/>
        <v>0.24038461538461539</v>
      </c>
      <c r="AF1271">
        <f t="shared" si="260"/>
        <v>1</v>
      </c>
      <c r="AG1271" s="60">
        <f t="shared" si="261"/>
        <v>1</v>
      </c>
      <c r="AH1271" s="72">
        <f t="shared" si="262"/>
        <v>1</v>
      </c>
      <c r="AI1271" s="73">
        <f t="shared" si="263"/>
        <v>0.125</v>
      </c>
      <c r="AJ1271" s="73">
        <f t="shared" si="264"/>
        <v>0.125</v>
      </c>
      <c r="AK1271" s="73">
        <f t="shared" si="265"/>
        <v>0.24038461538461539</v>
      </c>
    </row>
    <row r="1272" spans="1:37" ht="24.9" customHeight="1" x14ac:dyDescent="0.25">
      <c r="A1272" s="272" t="s">
        <v>1025</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3">
        <f>'Art. 121'!Q1222</f>
        <v>2</v>
      </c>
      <c r="AE1272" s="71">
        <f t="shared" si="259"/>
        <v>0.24038461538461539</v>
      </c>
      <c r="AF1272">
        <f t="shared" si="260"/>
        <v>1</v>
      </c>
      <c r="AG1272" s="60">
        <f t="shared" si="261"/>
        <v>1</v>
      </c>
      <c r="AH1272" s="72">
        <f t="shared" si="262"/>
        <v>1</v>
      </c>
      <c r="AI1272" s="73">
        <f t="shared" si="263"/>
        <v>0.125</v>
      </c>
      <c r="AJ1272" s="73">
        <f t="shared" si="264"/>
        <v>0.125</v>
      </c>
      <c r="AK1272" s="73">
        <f t="shared" si="265"/>
        <v>0.24038461538461539</v>
      </c>
    </row>
    <row r="1273" spans="1:37" ht="24.9" customHeight="1" x14ac:dyDescent="0.25">
      <c r="A1273" s="272" t="s">
        <v>1026</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3">
        <f>'Art. 121'!Q1223</f>
        <v>2</v>
      </c>
      <c r="AE1273" s="71">
        <f t="shared" si="259"/>
        <v>0.24038461538461539</v>
      </c>
      <c r="AF1273">
        <f t="shared" si="260"/>
        <v>1</v>
      </c>
      <c r="AG1273" s="60">
        <f t="shared" si="261"/>
        <v>1</v>
      </c>
      <c r="AH1273" s="72">
        <f t="shared" si="262"/>
        <v>1</v>
      </c>
      <c r="AI1273" s="73">
        <f t="shared" si="263"/>
        <v>0.125</v>
      </c>
      <c r="AJ1273" s="73">
        <f t="shared" si="264"/>
        <v>0.125</v>
      </c>
      <c r="AK1273" s="73">
        <f t="shared" si="265"/>
        <v>0.24038461538461539</v>
      </c>
    </row>
    <row r="1274" spans="1:37" ht="24.9" customHeight="1" x14ac:dyDescent="0.25">
      <c r="A1274" s="281" t="s">
        <v>1790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1.9230769230769231</v>
      </c>
      <c r="AF1274" s="49"/>
      <c r="AG1274" s="60">
        <f>SUM(AG1266:AG1273)</f>
        <v>8</v>
      </c>
      <c r="AH1274" s="74"/>
      <c r="AI1274" s="75"/>
      <c r="AJ1274" s="75"/>
      <c r="AK1274" s="75"/>
    </row>
    <row r="1275" spans="1:37" ht="24.9" customHeight="1" x14ac:dyDescent="0.25">
      <c r="A1275" s="282" t="s">
        <v>1791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195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186</v>
      </c>
      <c r="AE1277" s="88" t="s">
        <v>8</v>
      </c>
      <c r="AF1277" s="60" t="s">
        <v>1666</v>
      </c>
      <c r="AG1277" s="60" t="s">
        <v>1667</v>
      </c>
      <c r="AH1277" s="60" t="s">
        <v>1668</v>
      </c>
      <c r="AI1277" s="70" t="s">
        <v>1669</v>
      </c>
      <c r="AJ1277" s="60"/>
      <c r="AK1277" s="70" t="s">
        <v>1670</v>
      </c>
    </row>
    <row r="1278" spans="1:37" ht="24.9" customHeight="1" x14ac:dyDescent="0.25">
      <c r="A1278" s="270" t="s">
        <v>1027</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121'!Q1226</f>
        <v>2</v>
      </c>
      <c r="AE1278" s="71">
        <f>IF(AG1278=1,AK1278,AG1278)</f>
        <v>0.38461538461538464</v>
      </c>
      <c r="AF1278">
        <f>AD1278/2</f>
        <v>1</v>
      </c>
      <c r="AG1278" s="60">
        <f>IF(AND(AF1278&gt;=0,AF1278&lt;=1),1,"No aplica")</f>
        <v>1</v>
      </c>
      <c r="AH1278" s="72">
        <f>AD1278/(AG1278*2)</f>
        <v>1</v>
      </c>
      <c r="AI1278" s="73">
        <f>IF(AG1278=1,AG1278/$AG$1283,"No aplica")</f>
        <v>0.2</v>
      </c>
      <c r="AJ1278" s="73">
        <f>AF1278*AI1278</f>
        <v>0.2</v>
      </c>
      <c r="AK1278" s="73">
        <f>AJ1278*$AE$23</f>
        <v>0.38461538461538464</v>
      </c>
    </row>
    <row r="1279" spans="1:37" ht="24.9" customHeight="1" x14ac:dyDescent="0.25">
      <c r="A1279" s="270" t="s">
        <v>1028</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121'!Q1227</f>
        <v>2</v>
      </c>
      <c r="AE1279" s="71">
        <f>IF(AG1279=1,AK1279,AG1279)</f>
        <v>0.38461538461538464</v>
      </c>
      <c r="AF1279">
        <f>AD1279/2</f>
        <v>1</v>
      </c>
      <c r="AG1279" s="60">
        <f>IF(AND(AF1279&gt;=0,AF1279&lt;=1),1,"No aplica")</f>
        <v>1</v>
      </c>
      <c r="AH1279" s="72">
        <f>AD1279/(AG1279*2)</f>
        <v>1</v>
      </c>
      <c r="AI1279" s="73">
        <f>IF(AG1279=1,AG1279/$AG$1283,"No aplica")</f>
        <v>0.2</v>
      </c>
      <c r="AJ1279" s="73">
        <f>AF1279*AI1279</f>
        <v>0.2</v>
      </c>
      <c r="AK1279" s="73">
        <f>AJ1279*$AE$23</f>
        <v>0.38461538461538464</v>
      </c>
    </row>
    <row r="1280" spans="1:37" ht="24.9" customHeight="1" x14ac:dyDescent="0.25">
      <c r="A1280" s="270" t="s">
        <v>1029</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121'!Q1228</f>
        <v>2</v>
      </c>
      <c r="AE1280" s="71">
        <f>IF(AG1280=1,AK1280,AG1280)</f>
        <v>0.38461538461538464</v>
      </c>
      <c r="AF1280">
        <f>AD1280/2</f>
        <v>1</v>
      </c>
      <c r="AG1280" s="60">
        <f>IF(AND(AF1280&gt;=0,AF1280&lt;=1),1,"No aplica")</f>
        <v>1</v>
      </c>
      <c r="AH1280" s="72">
        <f>AD1280/(AG1280*2)</f>
        <v>1</v>
      </c>
      <c r="AI1280" s="73">
        <f>IF(AG1280=1,AG1280/$AG$1283,"No aplica")</f>
        <v>0.2</v>
      </c>
      <c r="AJ1280" s="73">
        <f>AF1280*AI1280</f>
        <v>0.2</v>
      </c>
      <c r="AK1280" s="73">
        <f>AJ1280*$AE$23</f>
        <v>0.38461538461538464</v>
      </c>
    </row>
    <row r="1281" spans="1:37" ht="24.9" customHeight="1" x14ac:dyDescent="0.25">
      <c r="A1281" s="270" t="s">
        <v>1030</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121'!Q1229</f>
        <v>2</v>
      </c>
      <c r="AE1281" s="71">
        <f>IF(AG1281=1,AK1281,AG1281)</f>
        <v>0.38461538461538464</v>
      </c>
      <c r="AF1281">
        <f>AD1281/2</f>
        <v>1</v>
      </c>
      <c r="AG1281" s="60">
        <f>IF(AND(AF1281&gt;=0,AF1281&lt;=1),1,"No aplica")</f>
        <v>1</v>
      </c>
      <c r="AH1281" s="72">
        <f>AD1281/(AG1281*2)</f>
        <v>1</v>
      </c>
      <c r="AI1281" s="73">
        <f>IF(AG1281=1,AG1281/$AG$1283,"No aplica")</f>
        <v>0.2</v>
      </c>
      <c r="AJ1281" s="73">
        <f>AF1281*AI1281</f>
        <v>0.2</v>
      </c>
      <c r="AK1281" s="73">
        <f>AJ1281*$AE$23</f>
        <v>0.38461538461538464</v>
      </c>
    </row>
    <row r="1282" spans="1:37" ht="24.9" customHeight="1" x14ac:dyDescent="0.25">
      <c r="A1282" s="270" t="s">
        <v>1031</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121'!Q1230</f>
        <v>2</v>
      </c>
      <c r="AE1282" s="71">
        <f>IF(AG1282=1,AK1282,AG1282)</f>
        <v>0.38461538461538464</v>
      </c>
      <c r="AF1282">
        <f>AD1282/2</f>
        <v>1</v>
      </c>
      <c r="AG1282" s="60">
        <f>IF(AND(AF1282&gt;=0,AF1282&lt;=1),1,"No aplica")</f>
        <v>1</v>
      </c>
      <c r="AH1282" s="72">
        <f>AD1282/(AG1282*2)</f>
        <v>1</v>
      </c>
      <c r="AI1282" s="73">
        <f>IF(AG1282=1,AG1282/$AG$1283,"No aplica")</f>
        <v>0.2</v>
      </c>
      <c r="AJ1282" s="73">
        <f>AF1282*AI1282</f>
        <v>0.2</v>
      </c>
      <c r="AK1282" s="73">
        <f>AJ1282*$AE$23</f>
        <v>0.38461538461538464</v>
      </c>
    </row>
    <row r="1283" spans="1:37" ht="24.9" customHeight="1" x14ac:dyDescent="0.25">
      <c r="A1283" s="281" t="s">
        <v>1792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1.9230769230769231</v>
      </c>
      <c r="AF1283" s="49"/>
      <c r="AG1283" s="60">
        <f>SUM(AG1278:AG1282)</f>
        <v>5</v>
      </c>
      <c r="AH1283" s="74"/>
      <c r="AI1283" s="75"/>
      <c r="AJ1283" s="75"/>
      <c r="AK1283" s="75"/>
    </row>
    <row r="1284" spans="1:37" ht="24.9" customHeight="1" x14ac:dyDescent="0.25">
      <c r="A1284" s="282" t="s">
        <v>1793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1032</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8</v>
      </c>
      <c r="AF1290" s="60" t="s">
        <v>1666</v>
      </c>
      <c r="AG1290" s="60" t="s">
        <v>1667</v>
      </c>
      <c r="AH1290" s="60" t="s">
        <v>1668</v>
      </c>
      <c r="AI1290" s="70" t="s">
        <v>1669</v>
      </c>
      <c r="AJ1290" s="60"/>
      <c r="AK1290" s="70" t="s">
        <v>1670</v>
      </c>
    </row>
    <row r="1291" spans="1:37" ht="24.9" customHeight="1" x14ac:dyDescent="0.25">
      <c r="A1291" s="270" t="s">
        <v>1019</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121'!Q1239</f>
        <v>2</v>
      </c>
      <c r="AE1291" s="71">
        <f t="shared" ref="AE1291:AE1300" si="266">IF(AG1291=1,AK1291,AG1291)</f>
        <v>0.19230769230769232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0.19230769230769232</v>
      </c>
    </row>
    <row r="1292" spans="1:37" ht="24.9" customHeight="1" x14ac:dyDescent="0.25">
      <c r="A1292" s="270" t="s">
        <v>1020</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121'!Q1240</f>
        <v>2</v>
      </c>
      <c r="AE1292" s="71">
        <f t="shared" si="266"/>
        <v>0.19230769230769232</v>
      </c>
      <c r="AF1292">
        <f t="shared" si="267"/>
        <v>1</v>
      </c>
      <c r="AG1292" s="60">
        <f t="shared" si="268"/>
        <v>1</v>
      </c>
      <c r="AH1292" s="72">
        <f t="shared" si="269"/>
        <v>1</v>
      </c>
      <c r="AI1292" s="73">
        <f t="shared" si="270"/>
        <v>0.1</v>
      </c>
      <c r="AJ1292" s="73">
        <f t="shared" si="271"/>
        <v>0.1</v>
      </c>
      <c r="AK1292" s="73">
        <f t="shared" si="272"/>
        <v>0.19230769230769232</v>
      </c>
    </row>
    <row r="1293" spans="1:37" ht="24.9" customHeight="1" x14ac:dyDescent="0.25">
      <c r="A1293" s="270" t="s">
        <v>1033</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121'!Q1241</f>
        <v>2</v>
      </c>
      <c r="AE1293" s="71">
        <f t="shared" si="266"/>
        <v>0.19230769230769232</v>
      </c>
      <c r="AF1293">
        <f t="shared" si="267"/>
        <v>1</v>
      </c>
      <c r="AG1293" s="60">
        <f t="shared" si="268"/>
        <v>1</v>
      </c>
      <c r="AH1293" s="72">
        <f t="shared" si="269"/>
        <v>1</v>
      </c>
      <c r="AI1293" s="73">
        <f t="shared" si="270"/>
        <v>0.1</v>
      </c>
      <c r="AJ1293" s="73">
        <f t="shared" si="271"/>
        <v>0.1</v>
      </c>
      <c r="AK1293" s="73">
        <f t="shared" si="272"/>
        <v>0.19230769230769232</v>
      </c>
    </row>
    <row r="1294" spans="1:37" ht="24.9" customHeight="1" x14ac:dyDescent="0.25">
      <c r="A1294" s="270" t="s">
        <v>1034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121'!Q1242</f>
        <v>2</v>
      </c>
      <c r="AE1294" s="71">
        <f t="shared" si="266"/>
        <v>0.19230769230769232</v>
      </c>
      <c r="AF1294">
        <f t="shared" si="267"/>
        <v>1</v>
      </c>
      <c r="AG1294" s="60">
        <f t="shared" si="268"/>
        <v>1</v>
      </c>
      <c r="AH1294" s="72">
        <f t="shared" si="269"/>
        <v>1</v>
      </c>
      <c r="AI1294" s="73">
        <f t="shared" si="270"/>
        <v>0.1</v>
      </c>
      <c r="AJ1294" s="73">
        <f t="shared" si="271"/>
        <v>0.1</v>
      </c>
      <c r="AK1294" s="73">
        <f t="shared" si="272"/>
        <v>0.19230769230769232</v>
      </c>
    </row>
    <row r="1295" spans="1:37" ht="24.9" customHeight="1" x14ac:dyDescent="0.25">
      <c r="A1295" s="270" t="s">
        <v>1035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121'!Q1243</f>
        <v>2</v>
      </c>
      <c r="AE1295" s="71">
        <f t="shared" si="266"/>
        <v>0.19230769230769232</v>
      </c>
      <c r="AF1295">
        <f t="shared" si="267"/>
        <v>1</v>
      </c>
      <c r="AG1295" s="60">
        <f t="shared" si="268"/>
        <v>1</v>
      </c>
      <c r="AH1295" s="72">
        <f t="shared" si="269"/>
        <v>1</v>
      </c>
      <c r="AI1295" s="73">
        <f t="shared" si="270"/>
        <v>0.1</v>
      </c>
      <c r="AJ1295" s="73">
        <f t="shared" si="271"/>
        <v>0.1</v>
      </c>
      <c r="AK1295" s="73">
        <f t="shared" si="272"/>
        <v>0.19230769230769232</v>
      </c>
    </row>
    <row r="1296" spans="1:37" ht="24.9" customHeight="1" x14ac:dyDescent="0.25">
      <c r="A1296" s="270" t="s">
        <v>1036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121'!Q1244</f>
        <v>2</v>
      </c>
      <c r="AE1296" s="71">
        <f t="shared" si="266"/>
        <v>0.19230769230769232</v>
      </c>
      <c r="AF1296">
        <f t="shared" si="267"/>
        <v>1</v>
      </c>
      <c r="AG1296" s="60">
        <f t="shared" si="268"/>
        <v>1</v>
      </c>
      <c r="AH1296" s="72">
        <f t="shared" si="269"/>
        <v>1</v>
      </c>
      <c r="AI1296" s="73">
        <f t="shared" si="270"/>
        <v>0.1</v>
      </c>
      <c r="AJ1296" s="73">
        <f t="shared" si="271"/>
        <v>0.1</v>
      </c>
      <c r="AK1296" s="73">
        <f t="shared" si="272"/>
        <v>0.19230769230769232</v>
      </c>
    </row>
    <row r="1297" spans="1:37" ht="24.9" customHeight="1" x14ac:dyDescent="0.25">
      <c r="A1297" s="270" t="s">
        <v>1037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121'!Q1245</f>
        <v>2</v>
      </c>
      <c r="AE1297" s="71">
        <f t="shared" si="266"/>
        <v>0.19230769230769232</v>
      </c>
      <c r="AF1297">
        <f t="shared" si="267"/>
        <v>1</v>
      </c>
      <c r="AG1297" s="60">
        <f t="shared" si="268"/>
        <v>1</v>
      </c>
      <c r="AH1297" s="72">
        <f t="shared" si="269"/>
        <v>1</v>
      </c>
      <c r="AI1297" s="73">
        <f t="shared" si="270"/>
        <v>0.1</v>
      </c>
      <c r="AJ1297" s="73">
        <f t="shared" si="271"/>
        <v>0.1</v>
      </c>
      <c r="AK1297" s="73">
        <f t="shared" si="272"/>
        <v>0.19230769230769232</v>
      </c>
    </row>
    <row r="1298" spans="1:37" ht="24.9" customHeight="1" x14ac:dyDescent="0.25">
      <c r="A1298" s="270" t="s">
        <v>1038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121'!Q1246</f>
        <v>2</v>
      </c>
      <c r="AE1298" s="71">
        <f t="shared" si="266"/>
        <v>0.19230769230769232</v>
      </c>
      <c r="AF1298">
        <f t="shared" si="267"/>
        <v>1</v>
      </c>
      <c r="AG1298" s="60">
        <f t="shared" si="268"/>
        <v>1</v>
      </c>
      <c r="AH1298" s="72">
        <f t="shared" si="269"/>
        <v>1</v>
      </c>
      <c r="AI1298" s="73">
        <f t="shared" si="270"/>
        <v>0.1</v>
      </c>
      <c r="AJ1298" s="73">
        <f t="shared" si="271"/>
        <v>0.1</v>
      </c>
      <c r="AK1298" s="73">
        <f t="shared" si="272"/>
        <v>0.19230769230769232</v>
      </c>
    </row>
    <row r="1299" spans="1:37" ht="24.9" customHeight="1" x14ac:dyDescent="0.25">
      <c r="A1299" s="270" t="s">
        <v>1039</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121'!Q1247</f>
        <v>2</v>
      </c>
      <c r="AE1299" s="71">
        <f t="shared" si="266"/>
        <v>0.19230769230769232</v>
      </c>
      <c r="AF1299">
        <f t="shared" si="267"/>
        <v>1</v>
      </c>
      <c r="AG1299" s="60">
        <f t="shared" si="268"/>
        <v>1</v>
      </c>
      <c r="AH1299" s="72">
        <f t="shared" si="269"/>
        <v>1</v>
      </c>
      <c r="AI1299" s="73">
        <f t="shared" si="270"/>
        <v>0.1</v>
      </c>
      <c r="AJ1299" s="73">
        <f t="shared" si="271"/>
        <v>0.1</v>
      </c>
      <c r="AK1299" s="73">
        <f t="shared" si="272"/>
        <v>0.19230769230769232</v>
      </c>
    </row>
    <row r="1300" spans="1:37" ht="24.9" customHeight="1" x14ac:dyDescent="0.25">
      <c r="A1300" s="270" t="s">
        <v>1040</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121'!Q1248</f>
        <v>2</v>
      </c>
      <c r="AE1300" s="71">
        <f t="shared" si="266"/>
        <v>0.19230769230769232</v>
      </c>
      <c r="AF1300">
        <f t="shared" si="267"/>
        <v>1</v>
      </c>
      <c r="AG1300" s="60">
        <f t="shared" si="268"/>
        <v>1</v>
      </c>
      <c r="AH1300" s="72">
        <f t="shared" si="269"/>
        <v>1</v>
      </c>
      <c r="AI1300" s="73">
        <f t="shared" si="270"/>
        <v>0.1</v>
      </c>
      <c r="AJ1300" s="73">
        <f t="shared" si="271"/>
        <v>0.1</v>
      </c>
      <c r="AK1300" s="73">
        <f t="shared" si="272"/>
        <v>0.19230769230769232</v>
      </c>
    </row>
    <row r="1301" spans="1:37" ht="24.9" customHeight="1" x14ac:dyDescent="0.25">
      <c r="A1301" s="281" t="s">
        <v>1794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1.9230769230769231</v>
      </c>
      <c r="AF1301" s="49"/>
      <c r="AG1301" s="60">
        <f>SUM(AG1291:AG1300)</f>
        <v>10</v>
      </c>
      <c r="AH1301" s="74"/>
      <c r="AI1301" s="75"/>
      <c r="AJ1301" s="75"/>
      <c r="AK1301" s="75"/>
    </row>
    <row r="1302" spans="1:37" ht="24.9" customHeight="1" x14ac:dyDescent="0.25">
      <c r="A1302" s="282" t="s">
        <v>1795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195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186</v>
      </c>
      <c r="AE1304" s="88" t="s">
        <v>8</v>
      </c>
      <c r="AF1304" s="60" t="s">
        <v>1666</v>
      </c>
      <c r="AG1304" s="60" t="s">
        <v>1667</v>
      </c>
      <c r="AH1304" s="60" t="s">
        <v>1668</v>
      </c>
      <c r="AI1304" s="70" t="s">
        <v>1669</v>
      </c>
      <c r="AJ1304" s="60"/>
      <c r="AK1304" s="70" t="s">
        <v>1670</v>
      </c>
    </row>
    <row r="1305" spans="1:37" ht="24.9" customHeight="1" x14ac:dyDescent="0.25">
      <c r="A1305" s="270" t="s">
        <v>1041</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121'!Q1251</f>
        <v>2</v>
      </c>
      <c r="AE1305" s="71">
        <f>IF(AG1305=1,AK1305,AG1305)</f>
        <v>0.38461538461538464</v>
      </c>
      <c r="AF1305">
        <f>AD1305/2</f>
        <v>1</v>
      </c>
      <c r="AG1305" s="60">
        <f>IF(AND(AF1305&gt;=0,AF1305&lt;=1),1,"No aplica")</f>
        <v>1</v>
      </c>
      <c r="AH1305" s="72">
        <f>AD1305/(AG1305*2)</f>
        <v>1</v>
      </c>
      <c r="AI1305" s="73">
        <f>IF(AG1305=1,AG1305/$AG$1310,"No aplica")</f>
        <v>0.2</v>
      </c>
      <c r="AJ1305" s="73">
        <f>AF1305*AI1305</f>
        <v>0.2</v>
      </c>
      <c r="AK1305" s="73">
        <f>AJ1305*$AE$23</f>
        <v>0.38461538461538464</v>
      </c>
    </row>
    <row r="1306" spans="1:37" ht="24.9" customHeight="1" x14ac:dyDescent="0.25">
      <c r="A1306" s="270" t="s">
        <v>1042</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121'!Q1252</f>
        <v>2</v>
      </c>
      <c r="AE1306" s="71">
        <f>IF(AG1306=1,AK1306,AG1306)</f>
        <v>0.38461538461538464</v>
      </c>
      <c r="AF1306">
        <f>AD1306/2</f>
        <v>1</v>
      </c>
      <c r="AG1306" s="60">
        <f>IF(AND(AF1306&gt;=0,AF1306&lt;=1),1,"No aplica")</f>
        <v>1</v>
      </c>
      <c r="AH1306" s="72">
        <f>AD1306/(AG1306*2)</f>
        <v>1</v>
      </c>
      <c r="AI1306" s="73">
        <f>IF(AG1306=1,AG1306/$AG$1310,"No aplica")</f>
        <v>0.2</v>
      </c>
      <c r="AJ1306" s="73">
        <f>AF1306*AI1306</f>
        <v>0.2</v>
      </c>
      <c r="AK1306" s="73">
        <f>AJ1306*$AE$23</f>
        <v>0.38461538461538464</v>
      </c>
    </row>
    <row r="1307" spans="1:37" ht="24.9" customHeight="1" x14ac:dyDescent="0.25">
      <c r="A1307" s="270" t="s">
        <v>1043</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121'!Q1253</f>
        <v>2</v>
      </c>
      <c r="AE1307" s="71">
        <f>IF(AG1307=1,AK1307,AG1307)</f>
        <v>0.38461538461538464</v>
      </c>
      <c r="AF1307">
        <f>AD1307/2</f>
        <v>1</v>
      </c>
      <c r="AG1307" s="60">
        <f>IF(AND(AF1307&gt;=0,AF1307&lt;=1),1,"No aplica")</f>
        <v>1</v>
      </c>
      <c r="AH1307" s="72">
        <f>AD1307/(AG1307*2)</f>
        <v>1</v>
      </c>
      <c r="AI1307" s="73">
        <f>IF(AG1307=1,AG1307/$AG$1310,"No aplica")</f>
        <v>0.2</v>
      </c>
      <c r="AJ1307" s="73">
        <f>AF1307*AI1307</f>
        <v>0.2</v>
      </c>
      <c r="AK1307" s="73">
        <f>AJ1307*$AE$23</f>
        <v>0.38461538461538464</v>
      </c>
    </row>
    <row r="1308" spans="1:37" ht="24.9" customHeight="1" x14ac:dyDescent="0.25">
      <c r="A1308" s="270" t="s">
        <v>1044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121'!Q1254</f>
        <v>2</v>
      </c>
      <c r="AE1308" s="71">
        <f>IF(AG1308=1,AK1308,AG1308)</f>
        <v>0.38461538461538464</v>
      </c>
      <c r="AF1308">
        <f>AD1308/2</f>
        <v>1</v>
      </c>
      <c r="AG1308" s="60">
        <f>IF(AND(AF1308&gt;=0,AF1308&lt;=1),1,"No aplica")</f>
        <v>1</v>
      </c>
      <c r="AH1308" s="72">
        <f>AD1308/(AG1308*2)</f>
        <v>1</v>
      </c>
      <c r="AI1308" s="73">
        <f>IF(AG1308=1,AG1308/$AG$1310,"No aplica")</f>
        <v>0.2</v>
      </c>
      <c r="AJ1308" s="73">
        <f>AF1308*AI1308</f>
        <v>0.2</v>
      </c>
      <c r="AK1308" s="73">
        <f>AJ1308*$AE$23</f>
        <v>0.38461538461538464</v>
      </c>
    </row>
    <row r="1309" spans="1:37" ht="24.9" customHeight="1" x14ac:dyDescent="0.25">
      <c r="A1309" s="270" t="s">
        <v>1045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121'!Q1255</f>
        <v>2</v>
      </c>
      <c r="AE1309" s="71">
        <f>IF(AG1309=1,AK1309,AG1309)</f>
        <v>0.38461538461538464</v>
      </c>
      <c r="AF1309">
        <f>AD1309/2</f>
        <v>1</v>
      </c>
      <c r="AG1309" s="60">
        <f>IF(AND(AF1309&gt;=0,AF1309&lt;=1),1,"No aplica")</f>
        <v>1</v>
      </c>
      <c r="AH1309" s="72">
        <f>AD1309/(AG1309*2)</f>
        <v>1</v>
      </c>
      <c r="AI1309" s="73">
        <f>IF(AG1309=1,AG1309/$AG$1310,"No aplica")</f>
        <v>0.2</v>
      </c>
      <c r="AJ1309" s="73">
        <f>AF1309*AI1309</f>
        <v>0.2</v>
      </c>
      <c r="AK1309" s="73">
        <f>AJ1309*$AE$23</f>
        <v>0.38461538461538464</v>
      </c>
    </row>
    <row r="1310" spans="1:37" ht="24.9" customHeight="1" x14ac:dyDescent="0.25">
      <c r="A1310" s="281" t="s">
        <v>1796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1.9230769230769231</v>
      </c>
      <c r="AF1310" s="49"/>
      <c r="AG1310" s="60">
        <f>SUM(AG1305:AG1309)</f>
        <v>5</v>
      </c>
      <c r="AH1310" s="74"/>
      <c r="AI1310" s="75"/>
      <c r="AJ1310" s="75"/>
      <c r="AK1310" s="75"/>
    </row>
    <row r="1311" spans="1:37" ht="24.9" customHeight="1" x14ac:dyDescent="0.25">
      <c r="A1311" s="282" t="s">
        <v>1797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1046</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8</v>
      </c>
      <c r="AF1317" s="60" t="s">
        <v>1666</v>
      </c>
      <c r="AG1317" s="60" t="s">
        <v>1667</v>
      </c>
      <c r="AH1317" s="60" t="s">
        <v>1668</v>
      </c>
      <c r="AI1317" s="70" t="s">
        <v>1669</v>
      </c>
      <c r="AJ1317" s="60"/>
      <c r="AK1317" s="70" t="s">
        <v>1670</v>
      </c>
    </row>
    <row r="1318" spans="1:37" ht="24.9" customHeight="1" x14ac:dyDescent="0.25">
      <c r="A1318" s="270" t="s">
        <v>1019</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121'!Q1264</f>
        <v>2</v>
      </c>
      <c r="AE1318" s="71">
        <f t="shared" ref="AE1318:AE1338" si="273">IF(AG1318=1,AK1318,AG1318)</f>
        <v>9.1575091575091569E-2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9.1575091575091569E-2</v>
      </c>
    </row>
    <row r="1319" spans="1:37" ht="24.9" customHeight="1" x14ac:dyDescent="0.25">
      <c r="A1319" s="270" t="s">
        <v>1047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121'!Q1265</f>
        <v>2</v>
      </c>
      <c r="AE1319" s="71">
        <f t="shared" si="273"/>
        <v>9.1575091575091569E-2</v>
      </c>
      <c r="AF1319">
        <f t="shared" si="274"/>
        <v>1</v>
      </c>
      <c r="AG1319" s="60">
        <f t="shared" si="275"/>
        <v>1</v>
      </c>
      <c r="AH1319" s="72">
        <f t="shared" si="276"/>
        <v>1</v>
      </c>
      <c r="AI1319" s="73">
        <f t="shared" si="277"/>
        <v>4.7619047619047616E-2</v>
      </c>
      <c r="AJ1319" s="73">
        <f t="shared" si="278"/>
        <v>4.7619047619047616E-2</v>
      </c>
      <c r="AK1319" s="73">
        <f t="shared" si="279"/>
        <v>9.1575091575091569E-2</v>
      </c>
    </row>
    <row r="1320" spans="1:37" ht="24.9" customHeight="1" x14ac:dyDescent="0.25">
      <c r="A1320" s="270" t="s">
        <v>1048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121'!Q1266</f>
        <v>2</v>
      </c>
      <c r="AE1320" s="71">
        <f t="shared" si="273"/>
        <v>9.1575091575091569E-2</v>
      </c>
      <c r="AF1320">
        <f t="shared" si="274"/>
        <v>1</v>
      </c>
      <c r="AG1320" s="60">
        <f t="shared" si="275"/>
        <v>1</v>
      </c>
      <c r="AH1320" s="72">
        <f t="shared" si="276"/>
        <v>1</v>
      </c>
      <c r="AI1320" s="73">
        <f t="shared" si="277"/>
        <v>4.7619047619047616E-2</v>
      </c>
      <c r="AJ1320" s="73">
        <f t="shared" si="278"/>
        <v>4.7619047619047616E-2</v>
      </c>
      <c r="AK1320" s="73">
        <f t="shared" si="279"/>
        <v>9.1575091575091569E-2</v>
      </c>
    </row>
    <row r="1321" spans="1:37" ht="24.9" customHeight="1" x14ac:dyDescent="0.25">
      <c r="A1321" s="270" t="s">
        <v>1049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121'!Q1267</f>
        <v>2</v>
      </c>
      <c r="AE1321" s="71">
        <f t="shared" si="273"/>
        <v>9.1575091575091569E-2</v>
      </c>
      <c r="AF1321">
        <f t="shared" si="274"/>
        <v>1</v>
      </c>
      <c r="AG1321" s="60">
        <f t="shared" si="275"/>
        <v>1</v>
      </c>
      <c r="AH1321" s="72">
        <f t="shared" si="276"/>
        <v>1</v>
      </c>
      <c r="AI1321" s="73">
        <f t="shared" si="277"/>
        <v>4.7619047619047616E-2</v>
      </c>
      <c r="AJ1321" s="73">
        <f t="shared" si="278"/>
        <v>4.7619047619047616E-2</v>
      </c>
      <c r="AK1321" s="73">
        <f t="shared" si="279"/>
        <v>9.1575091575091569E-2</v>
      </c>
    </row>
    <row r="1322" spans="1:37" ht="24.9" customHeight="1" x14ac:dyDescent="0.25">
      <c r="A1322" s="270" t="s">
        <v>1050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121'!Q1268</f>
        <v>2</v>
      </c>
      <c r="AE1322" s="71">
        <f t="shared" si="273"/>
        <v>9.1575091575091569E-2</v>
      </c>
      <c r="AF1322">
        <f t="shared" si="274"/>
        <v>1</v>
      </c>
      <c r="AG1322" s="60">
        <f t="shared" si="275"/>
        <v>1</v>
      </c>
      <c r="AH1322" s="72">
        <f t="shared" si="276"/>
        <v>1</v>
      </c>
      <c r="AI1322" s="73">
        <f t="shared" si="277"/>
        <v>4.7619047619047616E-2</v>
      </c>
      <c r="AJ1322" s="73">
        <f t="shared" si="278"/>
        <v>4.7619047619047616E-2</v>
      </c>
      <c r="AK1322" s="73">
        <f t="shared" si="279"/>
        <v>9.1575091575091569E-2</v>
      </c>
    </row>
    <row r="1323" spans="1:37" ht="24.9" customHeight="1" x14ac:dyDescent="0.25">
      <c r="A1323" s="270" t="s">
        <v>1051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121'!Q1269</f>
        <v>2</v>
      </c>
      <c r="AE1323" s="71">
        <f t="shared" si="273"/>
        <v>9.1575091575091569E-2</v>
      </c>
      <c r="AF1323">
        <f t="shared" si="274"/>
        <v>1</v>
      </c>
      <c r="AG1323" s="60">
        <f t="shared" si="275"/>
        <v>1</v>
      </c>
      <c r="AH1323" s="72">
        <f t="shared" si="276"/>
        <v>1</v>
      </c>
      <c r="AI1323" s="73">
        <f t="shared" si="277"/>
        <v>4.7619047619047616E-2</v>
      </c>
      <c r="AJ1323" s="73">
        <f t="shared" si="278"/>
        <v>4.7619047619047616E-2</v>
      </c>
      <c r="AK1323" s="73">
        <f t="shared" si="279"/>
        <v>9.1575091575091569E-2</v>
      </c>
    </row>
    <row r="1324" spans="1:37" ht="24.9" customHeight="1" x14ac:dyDescent="0.25">
      <c r="A1324" s="270" t="s">
        <v>1052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121'!Q1270</f>
        <v>2</v>
      </c>
      <c r="AE1324" s="71">
        <f t="shared" si="273"/>
        <v>9.1575091575091569E-2</v>
      </c>
      <c r="AF1324">
        <f t="shared" si="274"/>
        <v>1</v>
      </c>
      <c r="AG1324" s="60">
        <f t="shared" si="275"/>
        <v>1</v>
      </c>
      <c r="AH1324" s="72">
        <f t="shared" si="276"/>
        <v>1</v>
      </c>
      <c r="AI1324" s="73">
        <f t="shared" si="277"/>
        <v>4.7619047619047616E-2</v>
      </c>
      <c r="AJ1324" s="73">
        <f t="shared" si="278"/>
        <v>4.7619047619047616E-2</v>
      </c>
      <c r="AK1324" s="73">
        <f t="shared" si="279"/>
        <v>9.1575091575091569E-2</v>
      </c>
    </row>
    <row r="1325" spans="1:37" ht="24.9" customHeight="1" x14ac:dyDescent="0.25">
      <c r="A1325" s="270" t="s">
        <v>1053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121'!Q1271</f>
        <v>2</v>
      </c>
      <c r="AE1325" s="71">
        <f t="shared" si="273"/>
        <v>9.1575091575091569E-2</v>
      </c>
      <c r="AF1325">
        <f t="shared" si="274"/>
        <v>1</v>
      </c>
      <c r="AG1325" s="60">
        <f t="shared" si="275"/>
        <v>1</v>
      </c>
      <c r="AH1325" s="72">
        <f t="shared" si="276"/>
        <v>1</v>
      </c>
      <c r="AI1325" s="73">
        <f t="shared" si="277"/>
        <v>4.7619047619047616E-2</v>
      </c>
      <c r="AJ1325" s="73">
        <f t="shared" si="278"/>
        <v>4.7619047619047616E-2</v>
      </c>
      <c r="AK1325" s="73">
        <f t="shared" si="279"/>
        <v>9.1575091575091569E-2</v>
      </c>
    </row>
    <row r="1326" spans="1:37" ht="24.9" customHeight="1" x14ac:dyDescent="0.25">
      <c r="A1326" s="270" t="s">
        <v>1054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121'!Q1272</f>
        <v>2</v>
      </c>
      <c r="AE1326" s="71">
        <f t="shared" si="273"/>
        <v>9.1575091575091569E-2</v>
      </c>
      <c r="AF1326">
        <f t="shared" si="274"/>
        <v>1</v>
      </c>
      <c r="AG1326" s="60">
        <f t="shared" si="275"/>
        <v>1</v>
      </c>
      <c r="AH1326" s="72">
        <f t="shared" si="276"/>
        <v>1</v>
      </c>
      <c r="AI1326" s="73">
        <f t="shared" si="277"/>
        <v>4.7619047619047616E-2</v>
      </c>
      <c r="AJ1326" s="73">
        <f t="shared" si="278"/>
        <v>4.7619047619047616E-2</v>
      </c>
      <c r="AK1326" s="73">
        <f t="shared" si="279"/>
        <v>9.1575091575091569E-2</v>
      </c>
    </row>
    <row r="1327" spans="1:37" ht="24.9" customHeight="1" x14ac:dyDescent="0.25">
      <c r="A1327" s="270" t="s">
        <v>1055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121'!Q1273</f>
        <v>2</v>
      </c>
      <c r="AE1327" s="71">
        <f t="shared" si="273"/>
        <v>9.1575091575091569E-2</v>
      </c>
      <c r="AF1327">
        <f t="shared" si="274"/>
        <v>1</v>
      </c>
      <c r="AG1327" s="60">
        <f t="shared" si="275"/>
        <v>1</v>
      </c>
      <c r="AH1327" s="72">
        <f t="shared" si="276"/>
        <v>1</v>
      </c>
      <c r="AI1327" s="73">
        <f t="shared" si="277"/>
        <v>4.7619047619047616E-2</v>
      </c>
      <c r="AJ1327" s="73">
        <f t="shared" si="278"/>
        <v>4.7619047619047616E-2</v>
      </c>
      <c r="AK1327" s="73">
        <f t="shared" si="279"/>
        <v>9.1575091575091569E-2</v>
      </c>
    </row>
    <row r="1328" spans="1:37" ht="24.9" customHeight="1" x14ac:dyDescent="0.25">
      <c r="A1328" s="270" t="s">
        <v>1056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121'!Q1274</f>
        <v>2</v>
      </c>
      <c r="AE1328" s="71">
        <f t="shared" si="273"/>
        <v>9.1575091575091569E-2</v>
      </c>
      <c r="AF1328">
        <f t="shared" si="274"/>
        <v>1</v>
      </c>
      <c r="AG1328" s="60">
        <f t="shared" si="275"/>
        <v>1</v>
      </c>
      <c r="AH1328" s="72">
        <f t="shared" si="276"/>
        <v>1</v>
      </c>
      <c r="AI1328" s="73">
        <f t="shared" si="277"/>
        <v>4.7619047619047616E-2</v>
      </c>
      <c r="AJ1328" s="73">
        <f t="shared" si="278"/>
        <v>4.7619047619047616E-2</v>
      </c>
      <c r="AK1328" s="73">
        <f t="shared" si="279"/>
        <v>9.1575091575091569E-2</v>
      </c>
    </row>
    <row r="1329" spans="1:37" ht="24.9" customHeight="1" x14ac:dyDescent="0.25">
      <c r="A1329" s="270" t="s">
        <v>1057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121'!Q1275</f>
        <v>2</v>
      </c>
      <c r="AE1329" s="71">
        <f t="shared" si="273"/>
        <v>9.1575091575091569E-2</v>
      </c>
      <c r="AF1329">
        <f t="shared" si="274"/>
        <v>1</v>
      </c>
      <c r="AG1329" s="60">
        <f t="shared" si="275"/>
        <v>1</v>
      </c>
      <c r="AH1329" s="72">
        <f t="shared" si="276"/>
        <v>1</v>
      </c>
      <c r="AI1329" s="73">
        <f t="shared" si="277"/>
        <v>4.7619047619047616E-2</v>
      </c>
      <c r="AJ1329" s="73">
        <f t="shared" si="278"/>
        <v>4.7619047619047616E-2</v>
      </c>
      <c r="AK1329" s="73">
        <f t="shared" si="279"/>
        <v>9.1575091575091569E-2</v>
      </c>
    </row>
    <row r="1330" spans="1:37" ht="24.9" customHeight="1" x14ac:dyDescent="0.25">
      <c r="A1330" s="270" t="s">
        <v>1058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121'!Q1276</f>
        <v>2</v>
      </c>
      <c r="AE1330" s="71">
        <f t="shared" si="273"/>
        <v>9.1575091575091569E-2</v>
      </c>
      <c r="AF1330">
        <f t="shared" si="274"/>
        <v>1</v>
      </c>
      <c r="AG1330" s="60">
        <f t="shared" si="275"/>
        <v>1</v>
      </c>
      <c r="AH1330" s="72">
        <f t="shared" si="276"/>
        <v>1</v>
      </c>
      <c r="AI1330" s="73">
        <f t="shared" si="277"/>
        <v>4.7619047619047616E-2</v>
      </c>
      <c r="AJ1330" s="73">
        <f t="shared" si="278"/>
        <v>4.7619047619047616E-2</v>
      </c>
      <c r="AK1330" s="73">
        <f t="shared" si="279"/>
        <v>9.1575091575091569E-2</v>
      </c>
    </row>
    <row r="1331" spans="1:37" ht="24.9" customHeight="1" x14ac:dyDescent="0.25">
      <c r="A1331" s="270" t="s">
        <v>1059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121'!Q1277</f>
        <v>2</v>
      </c>
      <c r="AE1331" s="71">
        <f t="shared" si="273"/>
        <v>9.1575091575091569E-2</v>
      </c>
      <c r="AF1331">
        <f t="shared" si="274"/>
        <v>1</v>
      </c>
      <c r="AG1331" s="60">
        <f t="shared" si="275"/>
        <v>1</v>
      </c>
      <c r="AH1331" s="72">
        <f t="shared" si="276"/>
        <v>1</v>
      </c>
      <c r="AI1331" s="73">
        <f t="shared" si="277"/>
        <v>4.7619047619047616E-2</v>
      </c>
      <c r="AJ1331" s="73">
        <f t="shared" si="278"/>
        <v>4.7619047619047616E-2</v>
      </c>
      <c r="AK1331" s="73">
        <f t="shared" si="279"/>
        <v>9.1575091575091569E-2</v>
      </c>
    </row>
    <row r="1332" spans="1:37" ht="24.9" customHeight="1" x14ac:dyDescent="0.25">
      <c r="A1332" s="270" t="s">
        <v>1060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121'!Q1278</f>
        <v>2</v>
      </c>
      <c r="AE1332" s="71">
        <f t="shared" si="273"/>
        <v>9.1575091575091569E-2</v>
      </c>
      <c r="AF1332">
        <f t="shared" si="274"/>
        <v>1</v>
      </c>
      <c r="AG1332" s="60">
        <f t="shared" si="275"/>
        <v>1</v>
      </c>
      <c r="AH1332" s="72">
        <f t="shared" si="276"/>
        <v>1</v>
      </c>
      <c r="AI1332" s="73">
        <f t="shared" si="277"/>
        <v>4.7619047619047616E-2</v>
      </c>
      <c r="AJ1332" s="73">
        <f t="shared" si="278"/>
        <v>4.7619047619047616E-2</v>
      </c>
      <c r="AK1332" s="73">
        <f t="shared" si="279"/>
        <v>9.1575091575091569E-2</v>
      </c>
    </row>
    <row r="1333" spans="1:37" ht="24.9" customHeight="1" x14ac:dyDescent="0.25">
      <c r="A1333" s="270" t="s">
        <v>1061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121'!Q1279</f>
        <v>2</v>
      </c>
      <c r="AE1333" s="71">
        <f t="shared" si="273"/>
        <v>9.1575091575091569E-2</v>
      </c>
      <c r="AF1333">
        <f t="shared" si="274"/>
        <v>1</v>
      </c>
      <c r="AG1333" s="60">
        <f t="shared" si="275"/>
        <v>1</v>
      </c>
      <c r="AH1333" s="72">
        <f t="shared" si="276"/>
        <v>1</v>
      </c>
      <c r="AI1333" s="73">
        <f t="shared" si="277"/>
        <v>4.7619047619047616E-2</v>
      </c>
      <c r="AJ1333" s="73">
        <f t="shared" si="278"/>
        <v>4.7619047619047616E-2</v>
      </c>
      <c r="AK1333" s="73">
        <f t="shared" si="279"/>
        <v>9.1575091575091569E-2</v>
      </c>
    </row>
    <row r="1334" spans="1:37" ht="24.9" customHeight="1" x14ac:dyDescent="0.25">
      <c r="A1334" s="270" t="s">
        <v>1062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121'!Q1280</f>
        <v>2</v>
      </c>
      <c r="AE1334" s="71">
        <f t="shared" si="273"/>
        <v>9.1575091575091569E-2</v>
      </c>
      <c r="AF1334">
        <f t="shared" si="274"/>
        <v>1</v>
      </c>
      <c r="AG1334" s="60">
        <f t="shared" si="275"/>
        <v>1</v>
      </c>
      <c r="AH1334" s="72">
        <f t="shared" si="276"/>
        <v>1</v>
      </c>
      <c r="AI1334" s="73">
        <f t="shared" si="277"/>
        <v>4.7619047619047616E-2</v>
      </c>
      <c r="AJ1334" s="73">
        <f t="shared" si="278"/>
        <v>4.7619047619047616E-2</v>
      </c>
      <c r="AK1334" s="73">
        <f t="shared" si="279"/>
        <v>9.1575091575091569E-2</v>
      </c>
    </row>
    <row r="1335" spans="1:37" ht="24.9" customHeight="1" x14ac:dyDescent="0.25">
      <c r="A1335" s="270" t="s">
        <v>1063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121'!Q1281</f>
        <v>2</v>
      </c>
      <c r="AE1335" s="71">
        <f t="shared" si="273"/>
        <v>9.1575091575091569E-2</v>
      </c>
      <c r="AF1335">
        <f t="shared" si="274"/>
        <v>1</v>
      </c>
      <c r="AG1335" s="60">
        <f t="shared" si="275"/>
        <v>1</v>
      </c>
      <c r="AH1335" s="72">
        <f t="shared" si="276"/>
        <v>1</v>
      </c>
      <c r="AI1335" s="73">
        <f t="shared" si="277"/>
        <v>4.7619047619047616E-2</v>
      </c>
      <c r="AJ1335" s="73">
        <f t="shared" si="278"/>
        <v>4.7619047619047616E-2</v>
      </c>
      <c r="AK1335" s="73">
        <f t="shared" si="279"/>
        <v>9.1575091575091569E-2</v>
      </c>
    </row>
    <row r="1336" spans="1:37" ht="24.9" customHeight="1" x14ac:dyDescent="0.25">
      <c r="A1336" s="270" t="s">
        <v>1064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121'!Q1282</f>
        <v>2</v>
      </c>
      <c r="AE1336" s="71">
        <f t="shared" si="273"/>
        <v>9.1575091575091569E-2</v>
      </c>
      <c r="AF1336">
        <f t="shared" si="274"/>
        <v>1</v>
      </c>
      <c r="AG1336" s="60">
        <f t="shared" si="275"/>
        <v>1</v>
      </c>
      <c r="AH1336" s="72">
        <f t="shared" si="276"/>
        <v>1</v>
      </c>
      <c r="AI1336" s="73">
        <f t="shared" si="277"/>
        <v>4.7619047619047616E-2</v>
      </c>
      <c r="AJ1336" s="73">
        <f t="shared" si="278"/>
        <v>4.7619047619047616E-2</v>
      </c>
      <c r="AK1336" s="73">
        <f t="shared" si="279"/>
        <v>9.1575091575091569E-2</v>
      </c>
    </row>
    <row r="1337" spans="1:37" ht="24.9" customHeight="1" x14ac:dyDescent="0.25">
      <c r="A1337" s="270" t="s">
        <v>1065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121'!Q1283</f>
        <v>2</v>
      </c>
      <c r="AE1337" s="71">
        <f t="shared" si="273"/>
        <v>9.1575091575091569E-2</v>
      </c>
      <c r="AF1337">
        <f t="shared" si="274"/>
        <v>1</v>
      </c>
      <c r="AG1337" s="60">
        <f t="shared" si="275"/>
        <v>1</v>
      </c>
      <c r="AH1337" s="72">
        <f t="shared" si="276"/>
        <v>1</v>
      </c>
      <c r="AI1337" s="73">
        <f t="shared" si="277"/>
        <v>4.7619047619047616E-2</v>
      </c>
      <c r="AJ1337" s="73">
        <f t="shared" si="278"/>
        <v>4.7619047619047616E-2</v>
      </c>
      <c r="AK1337" s="73">
        <f t="shared" si="279"/>
        <v>9.1575091575091569E-2</v>
      </c>
    </row>
    <row r="1338" spans="1:37" ht="24.9" customHeight="1" x14ac:dyDescent="0.25">
      <c r="A1338" s="270" t="s">
        <v>1066</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121'!Q1284</f>
        <v>2</v>
      </c>
      <c r="AE1338" s="71">
        <f t="shared" si="273"/>
        <v>9.1575091575091569E-2</v>
      </c>
      <c r="AF1338">
        <f t="shared" si="274"/>
        <v>1</v>
      </c>
      <c r="AG1338" s="60">
        <f t="shared" si="275"/>
        <v>1</v>
      </c>
      <c r="AH1338" s="72">
        <f t="shared" si="276"/>
        <v>1</v>
      </c>
      <c r="AI1338" s="73">
        <f t="shared" si="277"/>
        <v>4.7619047619047616E-2</v>
      </c>
      <c r="AJ1338" s="73">
        <f t="shared" si="278"/>
        <v>4.7619047619047616E-2</v>
      </c>
      <c r="AK1338" s="73">
        <f t="shared" si="279"/>
        <v>9.1575091575091569E-2</v>
      </c>
    </row>
    <row r="1339" spans="1:37" ht="24.9" customHeight="1" x14ac:dyDescent="0.25">
      <c r="A1339" s="281" t="s">
        <v>1798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1.923076923076922</v>
      </c>
      <c r="AF1339" s="49"/>
      <c r="AG1339" s="60">
        <f>SUM(AG1318:AG1338)</f>
        <v>21</v>
      </c>
      <c r="AH1339" s="74"/>
      <c r="AI1339" s="75"/>
      <c r="AJ1339" s="75"/>
      <c r="AK1339" s="75"/>
    </row>
    <row r="1340" spans="1:37" ht="24.9" customHeight="1" x14ac:dyDescent="0.25">
      <c r="A1340" s="282" t="s">
        <v>1799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195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186</v>
      </c>
      <c r="AE1342" s="88" t="s">
        <v>8</v>
      </c>
      <c r="AF1342" s="60" t="s">
        <v>1666</v>
      </c>
      <c r="AG1342" s="60" t="s">
        <v>1667</v>
      </c>
      <c r="AH1342" s="60" t="s">
        <v>1668</v>
      </c>
      <c r="AI1342" s="70" t="s">
        <v>1669</v>
      </c>
      <c r="AJ1342" s="60"/>
      <c r="AK1342" s="70" t="s">
        <v>1670</v>
      </c>
    </row>
    <row r="1343" spans="1:37" ht="24.9" customHeight="1" x14ac:dyDescent="0.25">
      <c r="A1343" s="270" t="s">
        <v>1067</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121'!Q1287</f>
        <v>2</v>
      </c>
      <c r="AE1343" s="71">
        <f>IF(AG1343=1,AK1343,AG1343)</f>
        <v>0.38461538461538464</v>
      </c>
      <c r="AF1343">
        <f>AD1343/2</f>
        <v>1</v>
      </c>
      <c r="AG1343" s="60">
        <f>IF(AND(AF1343&gt;=0,AF1343&lt;=1),1,"No aplica")</f>
        <v>1</v>
      </c>
      <c r="AH1343" s="72">
        <f>AD1343/(AG1343*2)</f>
        <v>1</v>
      </c>
      <c r="AI1343" s="73">
        <f>IF(AG1343=1,AG1343/$AG$1348,"No aplica")</f>
        <v>0.2</v>
      </c>
      <c r="AJ1343" s="73">
        <f>AF1343*AI1343</f>
        <v>0.2</v>
      </c>
      <c r="AK1343" s="73">
        <f>AJ1343*$AE$23</f>
        <v>0.38461538461538464</v>
      </c>
    </row>
    <row r="1344" spans="1:37" ht="24.9" customHeight="1" x14ac:dyDescent="0.25">
      <c r="A1344" s="270" t="s">
        <v>1068</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121'!Q1288</f>
        <v>2</v>
      </c>
      <c r="AE1344" s="71">
        <f>IF(AG1344=1,AK1344,AG1344)</f>
        <v>0.38461538461538464</v>
      </c>
      <c r="AF1344">
        <f>AD1344/2</f>
        <v>1</v>
      </c>
      <c r="AG1344" s="60">
        <f>IF(AND(AF1344&gt;=0,AF1344&lt;=1),1,"No aplica")</f>
        <v>1</v>
      </c>
      <c r="AH1344" s="72">
        <f>AD1344/(AG1344*2)</f>
        <v>1</v>
      </c>
      <c r="AI1344" s="73">
        <f>IF(AG1344=1,AG1344/$AG$1348,"No aplica")</f>
        <v>0.2</v>
      </c>
      <c r="AJ1344" s="73">
        <f>AF1344*AI1344</f>
        <v>0.2</v>
      </c>
      <c r="AK1344" s="73">
        <f>AJ1344*$AE$23</f>
        <v>0.38461538461538464</v>
      </c>
    </row>
    <row r="1345" spans="1:37" ht="24.9" customHeight="1" x14ac:dyDescent="0.25">
      <c r="A1345" s="270" t="s">
        <v>1069</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121'!Q1289</f>
        <v>2</v>
      </c>
      <c r="AE1345" s="71">
        <f>IF(AG1345=1,AK1345,AG1345)</f>
        <v>0.38461538461538464</v>
      </c>
      <c r="AF1345">
        <f>AD1345/2</f>
        <v>1</v>
      </c>
      <c r="AG1345" s="60">
        <f>IF(AND(AF1345&gt;=0,AF1345&lt;=1),1,"No aplica")</f>
        <v>1</v>
      </c>
      <c r="AH1345" s="72">
        <f>AD1345/(AG1345*2)</f>
        <v>1</v>
      </c>
      <c r="AI1345" s="73">
        <f>IF(AG1345=1,AG1345/$AG$1348,"No aplica")</f>
        <v>0.2</v>
      </c>
      <c r="AJ1345" s="73">
        <f>AF1345*AI1345</f>
        <v>0.2</v>
      </c>
      <c r="AK1345" s="73">
        <f>AJ1345*$AE$23</f>
        <v>0.38461538461538464</v>
      </c>
    </row>
    <row r="1346" spans="1:37" ht="24.9" customHeight="1" x14ac:dyDescent="0.25">
      <c r="A1346" s="270" t="s">
        <v>1070</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121'!Q1290</f>
        <v>2</v>
      </c>
      <c r="AE1346" s="71">
        <f>IF(AG1346=1,AK1346,AG1346)</f>
        <v>0.38461538461538464</v>
      </c>
      <c r="AF1346">
        <f>AD1346/2</f>
        <v>1</v>
      </c>
      <c r="AG1346" s="60">
        <f>IF(AND(AF1346&gt;=0,AF1346&lt;=1),1,"No aplica")</f>
        <v>1</v>
      </c>
      <c r="AH1346" s="72">
        <f>AD1346/(AG1346*2)</f>
        <v>1</v>
      </c>
      <c r="AI1346" s="73">
        <f>IF(AG1346=1,AG1346/$AG$1348,"No aplica")</f>
        <v>0.2</v>
      </c>
      <c r="AJ1346" s="73">
        <f>AF1346*AI1346</f>
        <v>0.2</v>
      </c>
      <c r="AK1346" s="73">
        <f>AJ1346*$AE$23</f>
        <v>0.38461538461538464</v>
      </c>
    </row>
    <row r="1347" spans="1:37" ht="24.9" customHeight="1" x14ac:dyDescent="0.25">
      <c r="A1347" s="270" t="s">
        <v>1071</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121'!Q1291</f>
        <v>2</v>
      </c>
      <c r="AE1347" s="71">
        <f>IF(AG1347=1,AK1347,AG1347)</f>
        <v>0.38461538461538464</v>
      </c>
      <c r="AF1347">
        <f>AD1347/2</f>
        <v>1</v>
      </c>
      <c r="AG1347" s="60">
        <f>IF(AND(AF1347&gt;=0,AF1347&lt;=1),1,"No aplica")</f>
        <v>1</v>
      </c>
      <c r="AH1347" s="72">
        <f>AD1347/(AG1347*2)</f>
        <v>1</v>
      </c>
      <c r="AI1347" s="73">
        <f>IF(AG1347=1,AG1347/$AG$1348,"No aplica")</f>
        <v>0.2</v>
      </c>
      <c r="AJ1347" s="73">
        <f>AF1347*AI1347</f>
        <v>0.2</v>
      </c>
      <c r="AK1347" s="73">
        <f>AJ1347*$AE$23</f>
        <v>0.38461538461538464</v>
      </c>
    </row>
    <row r="1348" spans="1:37" ht="24.9" customHeight="1" x14ac:dyDescent="0.25">
      <c r="A1348" s="281" t="s">
        <v>1800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1.9230769230769231</v>
      </c>
      <c r="AF1348" s="49"/>
      <c r="AG1348" s="60">
        <f>SUM(AG1343:AG1347)</f>
        <v>5</v>
      </c>
      <c r="AH1348" s="74"/>
      <c r="AI1348" s="75"/>
      <c r="AJ1348" s="75"/>
      <c r="AK1348" s="75"/>
    </row>
    <row r="1349" spans="1:37" ht="24.9" customHeight="1" x14ac:dyDescent="0.25">
      <c r="A1349" s="282" t="s">
        <v>1801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1072</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8</v>
      </c>
      <c r="AF1355" s="60" t="s">
        <v>1666</v>
      </c>
      <c r="AG1355" s="60" t="s">
        <v>1667</v>
      </c>
      <c r="AH1355" s="60" t="s">
        <v>1668</v>
      </c>
      <c r="AI1355" s="70" t="s">
        <v>1669</v>
      </c>
      <c r="AJ1355" s="60"/>
      <c r="AK1355" s="70" t="s">
        <v>1670</v>
      </c>
    </row>
    <row r="1356" spans="1:37" ht="24.9" customHeight="1" x14ac:dyDescent="0.25">
      <c r="A1356" s="270" t="s">
        <v>1019</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121'!Q1300</f>
        <v>2</v>
      </c>
      <c r="AE1356" s="71">
        <f t="shared" ref="AE1356:AE1378" si="280">IF(AG1356=1,AK1356,AG1356)</f>
        <v>8.3612040133779264E-2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8.3612040133779264E-2</v>
      </c>
    </row>
    <row r="1357" spans="1:37" ht="24.9" customHeight="1" x14ac:dyDescent="0.25">
      <c r="A1357" s="270" t="s">
        <v>1020</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121'!Q1301</f>
        <v>2</v>
      </c>
      <c r="AE1357" s="71">
        <f t="shared" si="280"/>
        <v>8.3612040133779264E-2</v>
      </c>
      <c r="AF1357">
        <f t="shared" si="281"/>
        <v>1</v>
      </c>
      <c r="AG1357" s="60">
        <f t="shared" si="282"/>
        <v>1</v>
      </c>
      <c r="AH1357" s="72">
        <f t="shared" si="283"/>
        <v>1</v>
      </c>
      <c r="AI1357" s="73">
        <f t="shared" si="284"/>
        <v>4.3478260869565216E-2</v>
      </c>
      <c r="AJ1357" s="73">
        <f t="shared" si="285"/>
        <v>4.3478260869565216E-2</v>
      </c>
      <c r="AK1357" s="73">
        <f t="shared" si="286"/>
        <v>8.3612040133779264E-2</v>
      </c>
    </row>
    <row r="1358" spans="1:37" ht="24.9" customHeight="1" x14ac:dyDescent="0.25">
      <c r="A1358" s="270" t="s">
        <v>1073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121'!Q1302</f>
        <v>2</v>
      </c>
      <c r="AE1358" s="71">
        <f t="shared" si="280"/>
        <v>8.3612040133779264E-2</v>
      </c>
      <c r="AF1358">
        <f t="shared" si="281"/>
        <v>1</v>
      </c>
      <c r="AG1358" s="60">
        <f t="shared" si="282"/>
        <v>1</v>
      </c>
      <c r="AH1358" s="72">
        <f t="shared" si="283"/>
        <v>1</v>
      </c>
      <c r="AI1358" s="73">
        <f t="shared" si="284"/>
        <v>4.3478260869565216E-2</v>
      </c>
      <c r="AJ1358" s="73">
        <f t="shared" si="285"/>
        <v>4.3478260869565216E-2</v>
      </c>
      <c r="AK1358" s="73">
        <f t="shared" si="286"/>
        <v>8.3612040133779264E-2</v>
      </c>
    </row>
    <row r="1359" spans="1:37" ht="24.9" customHeight="1" x14ac:dyDescent="0.25">
      <c r="A1359" s="270" t="s">
        <v>1074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121'!Q1303</f>
        <v>2</v>
      </c>
      <c r="AE1359" s="71">
        <f t="shared" si="280"/>
        <v>8.3612040133779264E-2</v>
      </c>
      <c r="AF1359">
        <f t="shared" si="281"/>
        <v>1</v>
      </c>
      <c r="AG1359" s="60">
        <f t="shared" si="282"/>
        <v>1</v>
      </c>
      <c r="AH1359" s="72">
        <f t="shared" si="283"/>
        <v>1</v>
      </c>
      <c r="AI1359" s="73">
        <f t="shared" si="284"/>
        <v>4.3478260869565216E-2</v>
      </c>
      <c r="AJ1359" s="73">
        <f t="shared" si="285"/>
        <v>4.3478260869565216E-2</v>
      </c>
      <c r="AK1359" s="73">
        <f t="shared" si="286"/>
        <v>8.3612040133779264E-2</v>
      </c>
    </row>
    <row r="1360" spans="1:37" ht="24.9" customHeight="1" x14ac:dyDescent="0.25">
      <c r="A1360" s="270" t="s">
        <v>1075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121'!Q1304</f>
        <v>2</v>
      </c>
      <c r="AE1360" s="71">
        <f t="shared" si="280"/>
        <v>8.3612040133779264E-2</v>
      </c>
      <c r="AF1360">
        <f t="shared" si="281"/>
        <v>1</v>
      </c>
      <c r="AG1360" s="60">
        <f t="shared" si="282"/>
        <v>1</v>
      </c>
      <c r="AH1360" s="72">
        <f t="shared" si="283"/>
        <v>1</v>
      </c>
      <c r="AI1360" s="73">
        <f t="shared" si="284"/>
        <v>4.3478260869565216E-2</v>
      </c>
      <c r="AJ1360" s="73">
        <f t="shared" si="285"/>
        <v>4.3478260869565216E-2</v>
      </c>
      <c r="AK1360" s="73">
        <f t="shared" si="286"/>
        <v>8.3612040133779264E-2</v>
      </c>
    </row>
    <row r="1361" spans="1:37" ht="24.9" customHeight="1" x14ac:dyDescent="0.25">
      <c r="A1361" s="270" t="s">
        <v>1076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121'!Q1305</f>
        <v>2</v>
      </c>
      <c r="AE1361" s="71">
        <f t="shared" si="280"/>
        <v>8.3612040133779264E-2</v>
      </c>
      <c r="AF1361">
        <f t="shared" si="281"/>
        <v>1</v>
      </c>
      <c r="AG1361" s="60">
        <f t="shared" si="282"/>
        <v>1</v>
      </c>
      <c r="AH1361" s="72">
        <f t="shared" si="283"/>
        <v>1</v>
      </c>
      <c r="AI1361" s="73">
        <f t="shared" si="284"/>
        <v>4.3478260869565216E-2</v>
      </c>
      <c r="AJ1361" s="73">
        <f t="shared" si="285"/>
        <v>4.3478260869565216E-2</v>
      </c>
      <c r="AK1361" s="73">
        <f t="shared" si="286"/>
        <v>8.3612040133779264E-2</v>
      </c>
    </row>
    <row r="1362" spans="1:37" ht="24.9" customHeight="1" x14ac:dyDescent="0.25">
      <c r="A1362" s="270" t="s">
        <v>1077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121'!Q1306</f>
        <v>2</v>
      </c>
      <c r="AE1362" s="71">
        <f t="shared" si="280"/>
        <v>8.3612040133779264E-2</v>
      </c>
      <c r="AF1362">
        <f t="shared" si="281"/>
        <v>1</v>
      </c>
      <c r="AG1362" s="60">
        <f t="shared" si="282"/>
        <v>1</v>
      </c>
      <c r="AH1362" s="72">
        <f t="shared" si="283"/>
        <v>1</v>
      </c>
      <c r="AI1362" s="73">
        <f t="shared" si="284"/>
        <v>4.3478260869565216E-2</v>
      </c>
      <c r="AJ1362" s="73">
        <f t="shared" si="285"/>
        <v>4.3478260869565216E-2</v>
      </c>
      <c r="AK1362" s="73">
        <f t="shared" si="286"/>
        <v>8.3612040133779264E-2</v>
      </c>
    </row>
    <row r="1363" spans="1:37" ht="24.9" customHeight="1" x14ac:dyDescent="0.25">
      <c r="A1363" s="270" t="s">
        <v>1078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121'!Q1307</f>
        <v>2</v>
      </c>
      <c r="AE1363" s="71">
        <f t="shared" si="280"/>
        <v>8.3612040133779264E-2</v>
      </c>
      <c r="AF1363">
        <f t="shared" si="281"/>
        <v>1</v>
      </c>
      <c r="AG1363" s="60">
        <f t="shared" si="282"/>
        <v>1</v>
      </c>
      <c r="AH1363" s="72">
        <f t="shared" si="283"/>
        <v>1</v>
      </c>
      <c r="AI1363" s="73">
        <f t="shared" si="284"/>
        <v>4.3478260869565216E-2</v>
      </c>
      <c r="AJ1363" s="73">
        <f t="shared" si="285"/>
        <v>4.3478260869565216E-2</v>
      </c>
      <c r="AK1363" s="73">
        <f t="shared" si="286"/>
        <v>8.3612040133779264E-2</v>
      </c>
    </row>
    <row r="1364" spans="1:37" ht="24.9" customHeight="1" x14ac:dyDescent="0.25">
      <c r="A1364" s="270" t="s">
        <v>1079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121'!Q1308</f>
        <v>2</v>
      </c>
      <c r="AE1364" s="71">
        <f t="shared" si="280"/>
        <v>8.3612040133779264E-2</v>
      </c>
      <c r="AF1364">
        <f t="shared" si="281"/>
        <v>1</v>
      </c>
      <c r="AG1364" s="60">
        <f t="shared" si="282"/>
        <v>1</v>
      </c>
      <c r="AH1364" s="72">
        <f t="shared" si="283"/>
        <v>1</v>
      </c>
      <c r="AI1364" s="73">
        <f t="shared" si="284"/>
        <v>4.3478260869565216E-2</v>
      </c>
      <c r="AJ1364" s="73">
        <f t="shared" si="285"/>
        <v>4.3478260869565216E-2</v>
      </c>
      <c r="AK1364" s="73">
        <f t="shared" si="286"/>
        <v>8.3612040133779264E-2</v>
      </c>
    </row>
    <row r="1365" spans="1:37" ht="24.9" customHeight="1" x14ac:dyDescent="0.25">
      <c r="A1365" s="270" t="s">
        <v>1080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121'!Q1309</f>
        <v>2</v>
      </c>
      <c r="AE1365" s="71">
        <f t="shared" si="280"/>
        <v>8.3612040133779264E-2</v>
      </c>
      <c r="AF1365">
        <f t="shared" si="281"/>
        <v>1</v>
      </c>
      <c r="AG1365" s="60">
        <f t="shared" si="282"/>
        <v>1</v>
      </c>
      <c r="AH1365" s="72">
        <f t="shared" si="283"/>
        <v>1</v>
      </c>
      <c r="AI1365" s="73">
        <f t="shared" si="284"/>
        <v>4.3478260869565216E-2</v>
      </c>
      <c r="AJ1365" s="73">
        <f t="shared" si="285"/>
        <v>4.3478260869565216E-2</v>
      </c>
      <c r="AK1365" s="73">
        <f t="shared" si="286"/>
        <v>8.3612040133779264E-2</v>
      </c>
    </row>
    <row r="1366" spans="1:37" ht="24.9" customHeight="1" x14ac:dyDescent="0.25">
      <c r="A1366" s="270" t="s">
        <v>1081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121'!Q1310</f>
        <v>2</v>
      </c>
      <c r="AE1366" s="71">
        <f t="shared" si="280"/>
        <v>8.3612040133779264E-2</v>
      </c>
      <c r="AF1366">
        <f t="shared" si="281"/>
        <v>1</v>
      </c>
      <c r="AG1366" s="60">
        <f t="shared" si="282"/>
        <v>1</v>
      </c>
      <c r="AH1366" s="72">
        <f t="shared" si="283"/>
        <v>1</v>
      </c>
      <c r="AI1366" s="73">
        <f t="shared" si="284"/>
        <v>4.3478260869565216E-2</v>
      </c>
      <c r="AJ1366" s="73">
        <f t="shared" si="285"/>
        <v>4.3478260869565216E-2</v>
      </c>
      <c r="AK1366" s="73">
        <f t="shared" si="286"/>
        <v>8.3612040133779264E-2</v>
      </c>
    </row>
    <row r="1367" spans="1:37" ht="24.9" customHeight="1" x14ac:dyDescent="0.25">
      <c r="A1367" s="270" t="s">
        <v>1082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121'!Q1311</f>
        <v>2</v>
      </c>
      <c r="AE1367" s="71">
        <f t="shared" si="280"/>
        <v>8.3612040133779264E-2</v>
      </c>
      <c r="AF1367">
        <f t="shared" si="281"/>
        <v>1</v>
      </c>
      <c r="AG1367" s="60">
        <f t="shared" si="282"/>
        <v>1</v>
      </c>
      <c r="AH1367" s="72">
        <f t="shared" si="283"/>
        <v>1</v>
      </c>
      <c r="AI1367" s="73">
        <f t="shared" si="284"/>
        <v>4.3478260869565216E-2</v>
      </c>
      <c r="AJ1367" s="73">
        <f t="shared" si="285"/>
        <v>4.3478260869565216E-2</v>
      </c>
      <c r="AK1367" s="73">
        <f t="shared" si="286"/>
        <v>8.3612040133779264E-2</v>
      </c>
    </row>
    <row r="1368" spans="1:37" ht="24.9" customHeight="1" x14ac:dyDescent="0.25">
      <c r="A1368" s="270" t="s">
        <v>1083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121'!Q1312</f>
        <v>2</v>
      </c>
      <c r="AE1368" s="71">
        <f t="shared" si="280"/>
        <v>8.3612040133779264E-2</v>
      </c>
      <c r="AF1368">
        <f t="shared" si="281"/>
        <v>1</v>
      </c>
      <c r="AG1368" s="60">
        <f t="shared" si="282"/>
        <v>1</v>
      </c>
      <c r="AH1368" s="72">
        <f t="shared" si="283"/>
        <v>1</v>
      </c>
      <c r="AI1368" s="73">
        <f t="shared" si="284"/>
        <v>4.3478260869565216E-2</v>
      </c>
      <c r="AJ1368" s="73">
        <f t="shared" si="285"/>
        <v>4.3478260869565216E-2</v>
      </c>
      <c r="AK1368" s="73">
        <f t="shared" si="286"/>
        <v>8.3612040133779264E-2</v>
      </c>
    </row>
    <row r="1369" spans="1:37" ht="24.9" customHeight="1" x14ac:dyDescent="0.25">
      <c r="A1369" s="270" t="s">
        <v>1084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121'!Q1313</f>
        <v>2</v>
      </c>
      <c r="AE1369" s="71">
        <f t="shared" si="280"/>
        <v>8.3612040133779264E-2</v>
      </c>
      <c r="AF1369">
        <f t="shared" si="281"/>
        <v>1</v>
      </c>
      <c r="AG1369" s="60">
        <f t="shared" si="282"/>
        <v>1</v>
      </c>
      <c r="AH1369" s="72">
        <f t="shared" si="283"/>
        <v>1</v>
      </c>
      <c r="AI1369" s="73">
        <f t="shared" si="284"/>
        <v>4.3478260869565216E-2</v>
      </c>
      <c r="AJ1369" s="73">
        <f t="shared" si="285"/>
        <v>4.3478260869565216E-2</v>
      </c>
      <c r="AK1369" s="73">
        <f t="shared" si="286"/>
        <v>8.3612040133779264E-2</v>
      </c>
    </row>
    <row r="1370" spans="1:37" ht="24.9" customHeight="1" x14ac:dyDescent="0.25">
      <c r="A1370" s="270" t="s">
        <v>1085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121'!Q1314</f>
        <v>2</v>
      </c>
      <c r="AE1370" s="71">
        <f t="shared" si="280"/>
        <v>8.3612040133779264E-2</v>
      </c>
      <c r="AF1370">
        <f t="shared" si="281"/>
        <v>1</v>
      </c>
      <c r="AG1370" s="60">
        <f t="shared" si="282"/>
        <v>1</v>
      </c>
      <c r="AH1370" s="72">
        <f t="shared" si="283"/>
        <v>1</v>
      </c>
      <c r="AI1370" s="73">
        <f t="shared" si="284"/>
        <v>4.3478260869565216E-2</v>
      </c>
      <c r="AJ1370" s="73">
        <f t="shared" si="285"/>
        <v>4.3478260869565216E-2</v>
      </c>
      <c r="AK1370" s="73">
        <f t="shared" si="286"/>
        <v>8.3612040133779264E-2</v>
      </c>
    </row>
    <row r="1371" spans="1:37" ht="24.9" customHeight="1" x14ac:dyDescent="0.25">
      <c r="A1371" s="270" t="s">
        <v>1086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121'!Q1315</f>
        <v>2</v>
      </c>
      <c r="AE1371" s="71">
        <f t="shared" si="280"/>
        <v>8.3612040133779264E-2</v>
      </c>
      <c r="AF1371">
        <f t="shared" si="281"/>
        <v>1</v>
      </c>
      <c r="AG1371" s="60">
        <f t="shared" si="282"/>
        <v>1</v>
      </c>
      <c r="AH1371" s="72">
        <f t="shared" si="283"/>
        <v>1</v>
      </c>
      <c r="AI1371" s="73">
        <f t="shared" si="284"/>
        <v>4.3478260869565216E-2</v>
      </c>
      <c r="AJ1371" s="73">
        <f t="shared" si="285"/>
        <v>4.3478260869565216E-2</v>
      </c>
      <c r="AK1371" s="73">
        <f t="shared" si="286"/>
        <v>8.3612040133779264E-2</v>
      </c>
    </row>
    <row r="1372" spans="1:37" ht="24.9" customHeight="1" x14ac:dyDescent="0.25">
      <c r="A1372" s="270" t="s">
        <v>1087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121'!Q1316</f>
        <v>2</v>
      </c>
      <c r="AE1372" s="71">
        <f t="shared" si="280"/>
        <v>8.3612040133779264E-2</v>
      </c>
      <c r="AF1372">
        <f t="shared" si="281"/>
        <v>1</v>
      </c>
      <c r="AG1372" s="60">
        <f t="shared" si="282"/>
        <v>1</v>
      </c>
      <c r="AH1372" s="72">
        <f t="shared" si="283"/>
        <v>1</v>
      </c>
      <c r="AI1372" s="73">
        <f t="shared" si="284"/>
        <v>4.3478260869565216E-2</v>
      </c>
      <c r="AJ1372" s="73">
        <f t="shared" si="285"/>
        <v>4.3478260869565216E-2</v>
      </c>
      <c r="AK1372" s="73">
        <f t="shared" si="286"/>
        <v>8.3612040133779264E-2</v>
      </c>
    </row>
    <row r="1373" spans="1:37" ht="24.9" customHeight="1" x14ac:dyDescent="0.25">
      <c r="A1373" s="270" t="s">
        <v>1088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121'!Q1317</f>
        <v>2</v>
      </c>
      <c r="AE1373" s="71">
        <f t="shared" si="280"/>
        <v>8.3612040133779264E-2</v>
      </c>
      <c r="AF1373">
        <f t="shared" si="281"/>
        <v>1</v>
      </c>
      <c r="AG1373" s="60">
        <f t="shared" si="282"/>
        <v>1</v>
      </c>
      <c r="AH1373" s="72">
        <f t="shared" si="283"/>
        <v>1</v>
      </c>
      <c r="AI1373" s="73">
        <f t="shared" si="284"/>
        <v>4.3478260869565216E-2</v>
      </c>
      <c r="AJ1373" s="73">
        <f t="shared" si="285"/>
        <v>4.3478260869565216E-2</v>
      </c>
      <c r="AK1373" s="73">
        <f t="shared" si="286"/>
        <v>8.3612040133779264E-2</v>
      </c>
    </row>
    <row r="1374" spans="1:37" ht="24.9" customHeight="1" x14ac:dyDescent="0.25">
      <c r="A1374" s="270" t="s">
        <v>1089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121'!Q1318</f>
        <v>2</v>
      </c>
      <c r="AE1374" s="71">
        <f t="shared" si="280"/>
        <v>8.3612040133779264E-2</v>
      </c>
      <c r="AF1374">
        <f t="shared" si="281"/>
        <v>1</v>
      </c>
      <c r="AG1374" s="60">
        <f t="shared" si="282"/>
        <v>1</v>
      </c>
      <c r="AH1374" s="72">
        <f t="shared" si="283"/>
        <v>1</v>
      </c>
      <c r="AI1374" s="73">
        <f t="shared" si="284"/>
        <v>4.3478260869565216E-2</v>
      </c>
      <c r="AJ1374" s="73">
        <f t="shared" si="285"/>
        <v>4.3478260869565216E-2</v>
      </c>
      <c r="AK1374" s="73">
        <f t="shared" si="286"/>
        <v>8.3612040133779264E-2</v>
      </c>
    </row>
    <row r="1375" spans="1:37" ht="24.9" customHeight="1" x14ac:dyDescent="0.25">
      <c r="A1375" s="270" t="s">
        <v>1090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121'!Q1319</f>
        <v>2</v>
      </c>
      <c r="AE1375" s="71">
        <f t="shared" si="280"/>
        <v>8.3612040133779264E-2</v>
      </c>
      <c r="AF1375">
        <f t="shared" si="281"/>
        <v>1</v>
      </c>
      <c r="AG1375" s="60">
        <f t="shared" si="282"/>
        <v>1</v>
      </c>
      <c r="AH1375" s="72">
        <f t="shared" si="283"/>
        <v>1</v>
      </c>
      <c r="AI1375" s="73">
        <f t="shared" si="284"/>
        <v>4.3478260869565216E-2</v>
      </c>
      <c r="AJ1375" s="73">
        <f t="shared" si="285"/>
        <v>4.3478260869565216E-2</v>
      </c>
      <c r="AK1375" s="73">
        <f t="shared" si="286"/>
        <v>8.3612040133779264E-2</v>
      </c>
    </row>
    <row r="1376" spans="1:37" ht="24.9" customHeight="1" x14ac:dyDescent="0.25">
      <c r="A1376" s="270" t="s">
        <v>1091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121'!Q1320</f>
        <v>2</v>
      </c>
      <c r="AE1376" s="71">
        <f t="shared" si="280"/>
        <v>8.3612040133779264E-2</v>
      </c>
      <c r="AF1376">
        <f t="shared" si="281"/>
        <v>1</v>
      </c>
      <c r="AG1376" s="60">
        <f t="shared" si="282"/>
        <v>1</v>
      </c>
      <c r="AH1376" s="72">
        <f t="shared" si="283"/>
        <v>1</v>
      </c>
      <c r="AI1376" s="73">
        <f t="shared" si="284"/>
        <v>4.3478260869565216E-2</v>
      </c>
      <c r="AJ1376" s="73">
        <f t="shared" si="285"/>
        <v>4.3478260869565216E-2</v>
      </c>
      <c r="AK1376" s="73">
        <f t="shared" si="286"/>
        <v>8.3612040133779264E-2</v>
      </c>
    </row>
    <row r="1377" spans="1:37" ht="24.9" customHeight="1" x14ac:dyDescent="0.25">
      <c r="A1377" s="270" t="s">
        <v>1092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121'!Q1321</f>
        <v>2</v>
      </c>
      <c r="AE1377" s="71">
        <f t="shared" si="280"/>
        <v>8.3612040133779264E-2</v>
      </c>
      <c r="AF1377">
        <f t="shared" si="281"/>
        <v>1</v>
      </c>
      <c r="AG1377" s="60">
        <f t="shared" si="282"/>
        <v>1</v>
      </c>
      <c r="AH1377" s="72">
        <f t="shared" si="283"/>
        <v>1</v>
      </c>
      <c r="AI1377" s="73">
        <f t="shared" si="284"/>
        <v>4.3478260869565216E-2</v>
      </c>
      <c r="AJ1377" s="73">
        <f t="shared" si="285"/>
        <v>4.3478260869565216E-2</v>
      </c>
      <c r="AK1377" s="73">
        <f t="shared" si="286"/>
        <v>8.3612040133779264E-2</v>
      </c>
    </row>
    <row r="1378" spans="1:37" ht="24.9" customHeight="1" x14ac:dyDescent="0.25">
      <c r="A1378" s="270" t="s">
        <v>1093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121'!Q1322</f>
        <v>2</v>
      </c>
      <c r="AE1378" s="71">
        <f t="shared" si="280"/>
        <v>8.3612040133779264E-2</v>
      </c>
      <c r="AF1378">
        <f t="shared" si="281"/>
        <v>1</v>
      </c>
      <c r="AG1378" s="60">
        <f t="shared" si="282"/>
        <v>1</v>
      </c>
      <c r="AH1378" s="72">
        <f t="shared" si="283"/>
        <v>1</v>
      </c>
      <c r="AI1378" s="73">
        <f t="shared" si="284"/>
        <v>4.3478260869565216E-2</v>
      </c>
      <c r="AJ1378" s="73">
        <f t="shared" si="285"/>
        <v>4.3478260869565216E-2</v>
      </c>
      <c r="AK1378" s="73">
        <f t="shared" si="286"/>
        <v>8.3612040133779264E-2</v>
      </c>
    </row>
    <row r="1379" spans="1:37" ht="24.9" customHeight="1" x14ac:dyDescent="0.25">
      <c r="A1379" s="281" t="s">
        <v>1802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1.9230769230769222</v>
      </c>
      <c r="AF1379" s="49"/>
      <c r="AG1379" s="60">
        <f>SUM(AG1356:AG1378)</f>
        <v>23</v>
      </c>
      <c r="AH1379" s="74"/>
      <c r="AI1379" s="75"/>
      <c r="AJ1379" s="75"/>
      <c r="AK1379" s="75"/>
    </row>
    <row r="1380" spans="1:37" ht="24.9" customHeight="1" x14ac:dyDescent="0.25">
      <c r="A1380" s="282" t="s">
        <v>1803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195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186</v>
      </c>
      <c r="AE1382" s="88" t="s">
        <v>8</v>
      </c>
      <c r="AF1382" s="60" t="s">
        <v>1666</v>
      </c>
      <c r="AG1382" s="60" t="s">
        <v>1667</v>
      </c>
      <c r="AH1382" s="60" t="s">
        <v>1668</v>
      </c>
      <c r="AI1382" s="70" t="s">
        <v>1669</v>
      </c>
      <c r="AJ1382" s="60"/>
      <c r="AK1382" s="70" t="s">
        <v>1670</v>
      </c>
    </row>
    <row r="1383" spans="1:37" ht="24.9" customHeight="1" x14ac:dyDescent="0.25">
      <c r="A1383" s="270" t="s">
        <v>1094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121'!Q1325</f>
        <v>2</v>
      </c>
      <c r="AE1383" s="71">
        <f>IF(AG1383=1,AK1383,AG1383)</f>
        <v>0.38461538461538464</v>
      </c>
      <c r="AF1383">
        <f>AD1383/2</f>
        <v>1</v>
      </c>
      <c r="AG1383" s="60">
        <f>IF(AND(AF1383&gt;=0,AF1383&lt;=1),1,"No aplica")</f>
        <v>1</v>
      </c>
      <c r="AH1383" s="72">
        <f>AD1383/(AG1383*2)</f>
        <v>1</v>
      </c>
      <c r="AI1383" s="73">
        <f>IF(AG1383=1,AG1383/$AG$1388,"No aplica")</f>
        <v>0.2</v>
      </c>
      <c r="AJ1383" s="73">
        <f>AF1383*AI1383</f>
        <v>0.2</v>
      </c>
      <c r="AK1383" s="73">
        <f>AJ1383*$AE$23</f>
        <v>0.38461538461538464</v>
      </c>
    </row>
    <row r="1384" spans="1:37" ht="24.9" customHeight="1" x14ac:dyDescent="0.25">
      <c r="A1384" s="270" t="s">
        <v>1095</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121'!Q1326</f>
        <v>2</v>
      </c>
      <c r="AE1384" s="71">
        <f>IF(AG1384=1,AK1384,AG1384)</f>
        <v>0.38461538461538464</v>
      </c>
      <c r="AF1384">
        <f>AD1384/2</f>
        <v>1</v>
      </c>
      <c r="AG1384" s="60">
        <f>IF(AND(AF1384&gt;=0,AF1384&lt;=1),1,"No aplica")</f>
        <v>1</v>
      </c>
      <c r="AH1384" s="72">
        <f>AD1384/(AG1384*2)</f>
        <v>1</v>
      </c>
      <c r="AI1384" s="73">
        <f>IF(AG1384=1,AG1384/$AG$1388,"No aplica")</f>
        <v>0.2</v>
      </c>
      <c r="AJ1384" s="73">
        <f>AF1384*AI1384</f>
        <v>0.2</v>
      </c>
      <c r="AK1384" s="73">
        <f>AJ1384*$AE$23</f>
        <v>0.38461538461538464</v>
      </c>
    </row>
    <row r="1385" spans="1:37" ht="24.9" customHeight="1" x14ac:dyDescent="0.25">
      <c r="A1385" s="270" t="s">
        <v>1096</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121'!Q1327</f>
        <v>2</v>
      </c>
      <c r="AE1385" s="71">
        <f>IF(AG1385=1,AK1385,AG1385)</f>
        <v>0.38461538461538464</v>
      </c>
      <c r="AF1385">
        <f>AD1385/2</f>
        <v>1</v>
      </c>
      <c r="AG1385" s="60">
        <f>IF(AND(AF1385&gt;=0,AF1385&lt;=1),1,"No aplica")</f>
        <v>1</v>
      </c>
      <c r="AH1385" s="72">
        <f>AD1385/(AG1385*2)</f>
        <v>1</v>
      </c>
      <c r="AI1385" s="73">
        <f>IF(AG1385=1,AG1385/$AG$1388,"No aplica")</f>
        <v>0.2</v>
      </c>
      <c r="AJ1385" s="73">
        <f>AF1385*AI1385</f>
        <v>0.2</v>
      </c>
      <c r="AK1385" s="73">
        <f>AJ1385*$AE$23</f>
        <v>0.38461538461538464</v>
      </c>
    </row>
    <row r="1386" spans="1:37" ht="24.9" customHeight="1" x14ac:dyDescent="0.25">
      <c r="A1386" s="270" t="s">
        <v>1097</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121'!Q1328</f>
        <v>2</v>
      </c>
      <c r="AE1386" s="71">
        <f>IF(AG1386=1,AK1386,AG1386)</f>
        <v>0.38461538461538464</v>
      </c>
      <c r="AF1386">
        <f>AD1386/2</f>
        <v>1</v>
      </c>
      <c r="AG1386" s="60">
        <f>IF(AND(AF1386&gt;=0,AF1386&lt;=1),1,"No aplica")</f>
        <v>1</v>
      </c>
      <c r="AH1386" s="72">
        <f>AD1386/(AG1386*2)</f>
        <v>1</v>
      </c>
      <c r="AI1386" s="73">
        <f>IF(AG1386=1,AG1386/$AG$1388,"No aplica")</f>
        <v>0.2</v>
      </c>
      <c r="AJ1386" s="73">
        <f>AF1386*AI1386</f>
        <v>0.2</v>
      </c>
      <c r="AK1386" s="73">
        <f>AJ1386*$AE$23</f>
        <v>0.38461538461538464</v>
      </c>
    </row>
    <row r="1387" spans="1:37" ht="24.9" customHeight="1" x14ac:dyDescent="0.25">
      <c r="A1387" s="270" t="s">
        <v>1098</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121'!Q1329</f>
        <v>2</v>
      </c>
      <c r="AE1387" s="71">
        <f>IF(AG1387=1,AK1387,AG1387)</f>
        <v>0.38461538461538464</v>
      </c>
      <c r="AF1387">
        <f>AD1387/2</f>
        <v>1</v>
      </c>
      <c r="AG1387" s="60">
        <f>IF(AND(AF1387&gt;=0,AF1387&lt;=1),1,"No aplica")</f>
        <v>1</v>
      </c>
      <c r="AH1387" s="72">
        <f>AD1387/(AG1387*2)</f>
        <v>1</v>
      </c>
      <c r="AI1387" s="73">
        <f>IF(AG1387=1,AG1387/$AG$1388,"No aplica")</f>
        <v>0.2</v>
      </c>
      <c r="AJ1387" s="73">
        <f>AF1387*AI1387</f>
        <v>0.2</v>
      </c>
      <c r="AK1387" s="73">
        <f>AJ1387*$AE$23</f>
        <v>0.38461538461538464</v>
      </c>
    </row>
    <row r="1388" spans="1:37" ht="24.9" customHeight="1" x14ac:dyDescent="0.25">
      <c r="A1388" s="281" t="s">
        <v>1804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1.9230769230769231</v>
      </c>
      <c r="AF1388" s="49"/>
      <c r="AG1388" s="60">
        <f>SUM(AG1383:AG1387)</f>
        <v>5</v>
      </c>
      <c r="AH1388" s="74"/>
      <c r="AI1388" s="75"/>
      <c r="AJ1388" s="75"/>
      <c r="AK1388" s="75"/>
    </row>
    <row r="1389" spans="1:37" ht="24.9" customHeight="1" x14ac:dyDescent="0.25">
      <c r="A1389" s="282" t="s">
        <v>1805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1099</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8</v>
      </c>
      <c r="AF1395" s="60" t="s">
        <v>1666</v>
      </c>
      <c r="AG1395" s="60" t="s">
        <v>1667</v>
      </c>
      <c r="AH1395" s="60" t="s">
        <v>1668</v>
      </c>
      <c r="AI1395" s="70" t="s">
        <v>1669</v>
      </c>
      <c r="AJ1395" s="60"/>
      <c r="AK1395" s="70" t="s">
        <v>1670</v>
      </c>
    </row>
    <row r="1396" spans="1:37" ht="24.9" customHeight="1" x14ac:dyDescent="0.25">
      <c r="A1396" s="270" t="s">
        <v>1019</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121'!Q1338</f>
        <v>2</v>
      </c>
      <c r="AE1396" s="71">
        <f t="shared" ref="AE1396:AE1409" si="287">IF(AG1396=1,AK1396,AG1396)</f>
        <v>0.13736263736263735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0.13736263736263735</v>
      </c>
    </row>
    <row r="1397" spans="1:37" ht="24.9" customHeight="1" x14ac:dyDescent="0.25">
      <c r="A1397" s="270" t="s">
        <v>1020</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121'!Q1339</f>
        <v>2</v>
      </c>
      <c r="AE1397" s="71">
        <f t="shared" si="287"/>
        <v>0.13736263736263735</v>
      </c>
      <c r="AF1397">
        <f t="shared" si="288"/>
        <v>1</v>
      </c>
      <c r="AG1397" s="60">
        <f t="shared" si="289"/>
        <v>1</v>
      </c>
      <c r="AH1397" s="72">
        <f t="shared" si="290"/>
        <v>1</v>
      </c>
      <c r="AI1397" s="73">
        <f t="shared" si="291"/>
        <v>7.1428571428571425E-2</v>
      </c>
      <c r="AJ1397" s="73">
        <f t="shared" si="292"/>
        <v>7.1428571428571425E-2</v>
      </c>
      <c r="AK1397" s="73">
        <f t="shared" si="293"/>
        <v>0.13736263736263735</v>
      </c>
    </row>
    <row r="1398" spans="1:37" ht="24.9" customHeight="1" x14ac:dyDescent="0.25">
      <c r="A1398" s="270" t="s">
        <v>1100</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121'!Q1340</f>
        <v>2</v>
      </c>
      <c r="AE1398" s="71">
        <f t="shared" si="287"/>
        <v>0.13736263736263735</v>
      </c>
      <c r="AF1398">
        <f t="shared" si="288"/>
        <v>1</v>
      </c>
      <c r="AG1398" s="60">
        <f t="shared" si="289"/>
        <v>1</v>
      </c>
      <c r="AH1398" s="72">
        <f t="shared" si="290"/>
        <v>1</v>
      </c>
      <c r="AI1398" s="73">
        <f t="shared" si="291"/>
        <v>7.1428571428571425E-2</v>
      </c>
      <c r="AJ1398" s="73">
        <f t="shared" si="292"/>
        <v>7.1428571428571425E-2</v>
      </c>
      <c r="AK1398" s="73">
        <f t="shared" si="293"/>
        <v>0.13736263736263735</v>
      </c>
    </row>
    <row r="1399" spans="1:37" ht="24.9" customHeight="1" x14ac:dyDescent="0.25">
      <c r="A1399" s="270" t="s">
        <v>1101</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121'!Q1341</f>
        <v>2</v>
      </c>
      <c r="AE1399" s="71">
        <f t="shared" si="287"/>
        <v>0.13736263736263735</v>
      </c>
      <c r="AF1399">
        <f t="shared" si="288"/>
        <v>1</v>
      </c>
      <c r="AG1399" s="60">
        <f t="shared" si="289"/>
        <v>1</v>
      </c>
      <c r="AH1399" s="72">
        <f t="shared" si="290"/>
        <v>1</v>
      </c>
      <c r="AI1399" s="73">
        <f t="shared" si="291"/>
        <v>7.1428571428571425E-2</v>
      </c>
      <c r="AJ1399" s="73">
        <f t="shared" si="292"/>
        <v>7.1428571428571425E-2</v>
      </c>
      <c r="AK1399" s="73">
        <f t="shared" si="293"/>
        <v>0.13736263736263735</v>
      </c>
    </row>
    <row r="1400" spans="1:37" ht="24.9" customHeight="1" x14ac:dyDescent="0.25">
      <c r="A1400" s="270" t="s">
        <v>1102</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121'!Q1342</f>
        <v>2</v>
      </c>
      <c r="AE1400" s="71">
        <f t="shared" si="287"/>
        <v>0.13736263736263735</v>
      </c>
      <c r="AF1400">
        <f t="shared" si="288"/>
        <v>1</v>
      </c>
      <c r="AG1400" s="60">
        <f t="shared" si="289"/>
        <v>1</v>
      </c>
      <c r="AH1400" s="72">
        <f t="shared" si="290"/>
        <v>1</v>
      </c>
      <c r="AI1400" s="73">
        <f t="shared" si="291"/>
        <v>7.1428571428571425E-2</v>
      </c>
      <c r="AJ1400" s="73">
        <f t="shared" si="292"/>
        <v>7.1428571428571425E-2</v>
      </c>
      <c r="AK1400" s="73">
        <f t="shared" si="293"/>
        <v>0.13736263736263735</v>
      </c>
    </row>
    <row r="1401" spans="1:37" ht="24.9" customHeight="1" x14ac:dyDescent="0.25">
      <c r="A1401" s="270" t="s">
        <v>1103</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121'!Q1343</f>
        <v>2</v>
      </c>
      <c r="AE1401" s="71">
        <f t="shared" si="287"/>
        <v>0.13736263736263735</v>
      </c>
      <c r="AF1401">
        <f t="shared" si="288"/>
        <v>1</v>
      </c>
      <c r="AG1401" s="60">
        <f t="shared" si="289"/>
        <v>1</v>
      </c>
      <c r="AH1401" s="72">
        <f t="shared" si="290"/>
        <v>1</v>
      </c>
      <c r="AI1401" s="73">
        <f t="shared" si="291"/>
        <v>7.1428571428571425E-2</v>
      </c>
      <c r="AJ1401" s="73">
        <f t="shared" si="292"/>
        <v>7.1428571428571425E-2</v>
      </c>
      <c r="AK1401" s="73">
        <f t="shared" si="293"/>
        <v>0.13736263736263735</v>
      </c>
    </row>
    <row r="1402" spans="1:37" ht="24.9" customHeight="1" x14ac:dyDescent="0.25">
      <c r="A1402" s="270" t="s">
        <v>1104</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121'!Q1344</f>
        <v>2</v>
      </c>
      <c r="AE1402" s="71">
        <f t="shared" si="287"/>
        <v>0.13736263736263735</v>
      </c>
      <c r="AF1402">
        <f t="shared" si="288"/>
        <v>1</v>
      </c>
      <c r="AG1402" s="60">
        <f t="shared" si="289"/>
        <v>1</v>
      </c>
      <c r="AH1402" s="72">
        <f t="shared" si="290"/>
        <v>1</v>
      </c>
      <c r="AI1402" s="73">
        <f t="shared" si="291"/>
        <v>7.1428571428571425E-2</v>
      </c>
      <c r="AJ1402" s="73">
        <f t="shared" si="292"/>
        <v>7.1428571428571425E-2</v>
      </c>
      <c r="AK1402" s="73">
        <f t="shared" si="293"/>
        <v>0.13736263736263735</v>
      </c>
    </row>
    <row r="1403" spans="1:37" ht="24.9" customHeight="1" x14ac:dyDescent="0.25">
      <c r="A1403" s="270" t="s">
        <v>1105</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121'!Q1345</f>
        <v>2</v>
      </c>
      <c r="AE1403" s="71">
        <f t="shared" si="287"/>
        <v>0.13736263736263735</v>
      </c>
      <c r="AF1403">
        <f t="shared" si="288"/>
        <v>1</v>
      </c>
      <c r="AG1403" s="60">
        <f t="shared" si="289"/>
        <v>1</v>
      </c>
      <c r="AH1403" s="72">
        <f t="shared" si="290"/>
        <v>1</v>
      </c>
      <c r="AI1403" s="73">
        <f t="shared" si="291"/>
        <v>7.1428571428571425E-2</v>
      </c>
      <c r="AJ1403" s="73">
        <f t="shared" si="292"/>
        <v>7.1428571428571425E-2</v>
      </c>
      <c r="AK1403" s="73">
        <f t="shared" si="293"/>
        <v>0.13736263736263735</v>
      </c>
    </row>
    <row r="1404" spans="1:37" ht="24.9" customHeight="1" x14ac:dyDescent="0.25">
      <c r="A1404" s="270" t="s">
        <v>1106</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121'!Q1346</f>
        <v>2</v>
      </c>
      <c r="AE1404" s="71">
        <f t="shared" si="287"/>
        <v>0.13736263736263735</v>
      </c>
      <c r="AF1404">
        <f t="shared" si="288"/>
        <v>1</v>
      </c>
      <c r="AG1404" s="60">
        <f t="shared" si="289"/>
        <v>1</v>
      </c>
      <c r="AH1404" s="72">
        <f t="shared" si="290"/>
        <v>1</v>
      </c>
      <c r="AI1404" s="73">
        <f t="shared" si="291"/>
        <v>7.1428571428571425E-2</v>
      </c>
      <c r="AJ1404" s="73">
        <f t="shared" si="292"/>
        <v>7.1428571428571425E-2</v>
      </c>
      <c r="AK1404" s="73">
        <f t="shared" si="293"/>
        <v>0.13736263736263735</v>
      </c>
    </row>
    <row r="1405" spans="1:37" ht="24.9" customHeight="1" x14ac:dyDescent="0.25">
      <c r="A1405" s="270" t="s">
        <v>1107</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121'!Q1347</f>
        <v>2</v>
      </c>
      <c r="AE1405" s="71">
        <f t="shared" si="287"/>
        <v>0.13736263736263735</v>
      </c>
      <c r="AF1405">
        <f t="shared" si="288"/>
        <v>1</v>
      </c>
      <c r="AG1405" s="60">
        <f t="shared" si="289"/>
        <v>1</v>
      </c>
      <c r="AH1405" s="72">
        <f t="shared" si="290"/>
        <v>1</v>
      </c>
      <c r="AI1405" s="73">
        <f t="shared" si="291"/>
        <v>7.1428571428571425E-2</v>
      </c>
      <c r="AJ1405" s="73">
        <f t="shared" si="292"/>
        <v>7.1428571428571425E-2</v>
      </c>
      <c r="AK1405" s="73">
        <f t="shared" si="293"/>
        <v>0.13736263736263735</v>
      </c>
    </row>
    <row r="1406" spans="1:37" ht="24.9" customHeight="1" x14ac:dyDescent="0.25">
      <c r="A1406" s="270" t="s">
        <v>1108</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121'!Q1348</f>
        <v>2</v>
      </c>
      <c r="AE1406" s="71">
        <f t="shared" si="287"/>
        <v>0.13736263736263735</v>
      </c>
      <c r="AF1406">
        <f t="shared" si="288"/>
        <v>1</v>
      </c>
      <c r="AG1406" s="60">
        <f t="shared" si="289"/>
        <v>1</v>
      </c>
      <c r="AH1406" s="72">
        <f t="shared" si="290"/>
        <v>1</v>
      </c>
      <c r="AI1406" s="73">
        <f t="shared" si="291"/>
        <v>7.1428571428571425E-2</v>
      </c>
      <c r="AJ1406" s="73">
        <f t="shared" si="292"/>
        <v>7.1428571428571425E-2</v>
      </c>
      <c r="AK1406" s="73">
        <f t="shared" si="293"/>
        <v>0.13736263736263735</v>
      </c>
    </row>
    <row r="1407" spans="1:37" ht="24.9" customHeight="1" x14ac:dyDescent="0.25">
      <c r="A1407" s="270" t="s">
        <v>1109</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121'!Q1349</f>
        <v>2</v>
      </c>
      <c r="AE1407" s="71">
        <f t="shared" si="287"/>
        <v>0.13736263736263735</v>
      </c>
      <c r="AF1407">
        <f t="shared" si="288"/>
        <v>1</v>
      </c>
      <c r="AG1407" s="60">
        <f t="shared" si="289"/>
        <v>1</v>
      </c>
      <c r="AH1407" s="72">
        <f t="shared" si="290"/>
        <v>1</v>
      </c>
      <c r="AI1407" s="73">
        <f t="shared" si="291"/>
        <v>7.1428571428571425E-2</v>
      </c>
      <c r="AJ1407" s="73">
        <f t="shared" si="292"/>
        <v>7.1428571428571425E-2</v>
      </c>
      <c r="AK1407" s="73">
        <f t="shared" si="293"/>
        <v>0.13736263736263735</v>
      </c>
    </row>
    <row r="1408" spans="1:37" ht="24.9" customHeight="1" x14ac:dyDescent="0.25">
      <c r="A1408" s="270" t="s">
        <v>1110</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121'!Q1350</f>
        <v>2</v>
      </c>
      <c r="AE1408" s="71">
        <f t="shared" si="287"/>
        <v>0.13736263736263735</v>
      </c>
      <c r="AF1408">
        <f t="shared" si="288"/>
        <v>1</v>
      </c>
      <c r="AG1408" s="60">
        <f t="shared" si="289"/>
        <v>1</v>
      </c>
      <c r="AH1408" s="72">
        <f t="shared" si="290"/>
        <v>1</v>
      </c>
      <c r="AI1408" s="73">
        <f t="shared" si="291"/>
        <v>7.1428571428571425E-2</v>
      </c>
      <c r="AJ1408" s="73">
        <f t="shared" si="292"/>
        <v>7.1428571428571425E-2</v>
      </c>
      <c r="AK1408" s="73">
        <f t="shared" si="293"/>
        <v>0.13736263736263735</v>
      </c>
    </row>
    <row r="1409" spans="1:37" ht="24.9" customHeight="1" x14ac:dyDescent="0.25">
      <c r="A1409" s="270" t="s">
        <v>1111</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121'!Q1351</f>
        <v>2</v>
      </c>
      <c r="AE1409" s="71">
        <f t="shared" si="287"/>
        <v>0.13736263736263735</v>
      </c>
      <c r="AF1409">
        <f t="shared" si="288"/>
        <v>1</v>
      </c>
      <c r="AG1409" s="60">
        <f t="shared" si="289"/>
        <v>1</v>
      </c>
      <c r="AH1409" s="72">
        <f t="shared" si="290"/>
        <v>1</v>
      </c>
      <c r="AI1409" s="73">
        <f t="shared" si="291"/>
        <v>7.1428571428571425E-2</v>
      </c>
      <c r="AJ1409" s="73">
        <f t="shared" si="292"/>
        <v>7.1428571428571425E-2</v>
      </c>
      <c r="AK1409" s="73">
        <f t="shared" si="293"/>
        <v>0.13736263736263735</v>
      </c>
    </row>
    <row r="1410" spans="1:37" ht="24.9" customHeight="1" x14ac:dyDescent="0.25">
      <c r="A1410" s="281" t="s">
        <v>1806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1.9230769230769227</v>
      </c>
      <c r="AF1410" s="49"/>
      <c r="AG1410" s="60">
        <f>SUM(AG1396:AG1409)</f>
        <v>14</v>
      </c>
      <c r="AH1410" s="74"/>
      <c r="AI1410" s="75"/>
      <c r="AJ1410" s="75"/>
      <c r="AK1410" s="75"/>
    </row>
    <row r="1411" spans="1:37" ht="24.9" customHeight="1" x14ac:dyDescent="0.25">
      <c r="A1411" s="282" t="s">
        <v>1807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195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186</v>
      </c>
      <c r="AE1413" s="88" t="s">
        <v>8</v>
      </c>
      <c r="AF1413" s="60" t="s">
        <v>1666</v>
      </c>
      <c r="AG1413" s="60" t="s">
        <v>1667</v>
      </c>
      <c r="AH1413" s="60" t="s">
        <v>1668</v>
      </c>
      <c r="AI1413" s="70" t="s">
        <v>1669</v>
      </c>
      <c r="AJ1413" s="60"/>
      <c r="AK1413" s="70" t="s">
        <v>1670</v>
      </c>
    </row>
    <row r="1414" spans="1:37" ht="24.9" customHeight="1" x14ac:dyDescent="0.25">
      <c r="A1414" s="270" t="s">
        <v>1112</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121'!Q1354</f>
        <v>2</v>
      </c>
      <c r="AE1414" s="71">
        <f>IF(AG1414=1,AK1414,AG1414)</f>
        <v>0.38461538461538464</v>
      </c>
      <c r="AF1414">
        <f>AD1414/2</f>
        <v>1</v>
      </c>
      <c r="AG1414" s="60">
        <f>IF(AND(AF1414&gt;=0,AF1414&lt;=1),1,"No aplica")</f>
        <v>1</v>
      </c>
      <c r="AH1414" s="72">
        <f>AD1414/(AG1414*2)</f>
        <v>1</v>
      </c>
      <c r="AI1414" s="73">
        <f>IF(AG1414=1,AG1414/$AG$1419,"No aplica")</f>
        <v>0.2</v>
      </c>
      <c r="AJ1414" s="73">
        <f>AF1414*AI1414</f>
        <v>0.2</v>
      </c>
      <c r="AK1414" s="73">
        <f>AJ1414*$AE$23</f>
        <v>0.38461538461538464</v>
      </c>
    </row>
    <row r="1415" spans="1:37" ht="24.9" customHeight="1" x14ac:dyDescent="0.25">
      <c r="A1415" s="270" t="s">
        <v>1113</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121'!Q1355</f>
        <v>2</v>
      </c>
      <c r="AE1415" s="71">
        <f>IF(AG1415=1,AK1415,AG1415)</f>
        <v>0.38461538461538464</v>
      </c>
      <c r="AF1415">
        <f>AD1415/2</f>
        <v>1</v>
      </c>
      <c r="AG1415" s="60">
        <f>IF(AND(AF1415&gt;=0,AF1415&lt;=1),1,"No aplica")</f>
        <v>1</v>
      </c>
      <c r="AH1415" s="72">
        <f>AD1415/(AG1415*2)</f>
        <v>1</v>
      </c>
      <c r="AI1415" s="73">
        <f>IF(AG1415=1,AG1415/$AG$1419,"No aplica")</f>
        <v>0.2</v>
      </c>
      <c r="AJ1415" s="73">
        <f>AF1415*AI1415</f>
        <v>0.2</v>
      </c>
      <c r="AK1415" s="73">
        <f>AJ1415*$AE$23</f>
        <v>0.38461538461538464</v>
      </c>
    </row>
    <row r="1416" spans="1:37" ht="24.9" customHeight="1" x14ac:dyDescent="0.25">
      <c r="A1416" s="270" t="s">
        <v>1114</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121'!Q1356</f>
        <v>2</v>
      </c>
      <c r="AE1416" s="71">
        <f>IF(AG1416=1,AK1416,AG1416)</f>
        <v>0.38461538461538464</v>
      </c>
      <c r="AF1416">
        <f>AD1416/2</f>
        <v>1</v>
      </c>
      <c r="AG1416" s="60">
        <f>IF(AND(AF1416&gt;=0,AF1416&lt;=1),1,"No aplica")</f>
        <v>1</v>
      </c>
      <c r="AH1416" s="72">
        <f>AD1416/(AG1416*2)</f>
        <v>1</v>
      </c>
      <c r="AI1416" s="73">
        <f>IF(AG1416=1,AG1416/$AG$1419,"No aplica")</f>
        <v>0.2</v>
      </c>
      <c r="AJ1416" s="73">
        <f>AF1416*AI1416</f>
        <v>0.2</v>
      </c>
      <c r="AK1416" s="73">
        <f>AJ1416*$AE$23</f>
        <v>0.38461538461538464</v>
      </c>
    </row>
    <row r="1417" spans="1:37" ht="24.9" customHeight="1" x14ac:dyDescent="0.25">
      <c r="A1417" s="270" t="s">
        <v>1115</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121'!Q1357</f>
        <v>2</v>
      </c>
      <c r="AE1417" s="71">
        <f>IF(AG1417=1,AK1417,AG1417)</f>
        <v>0.38461538461538464</v>
      </c>
      <c r="AF1417">
        <f>AD1417/2</f>
        <v>1</v>
      </c>
      <c r="AG1417" s="60">
        <f>IF(AND(AF1417&gt;=0,AF1417&lt;=1),1,"No aplica")</f>
        <v>1</v>
      </c>
      <c r="AH1417" s="72">
        <f>AD1417/(AG1417*2)</f>
        <v>1</v>
      </c>
      <c r="AI1417" s="73">
        <f>IF(AG1417=1,AG1417/$AG$1419,"No aplica")</f>
        <v>0.2</v>
      </c>
      <c r="AJ1417" s="73">
        <f>AF1417*AI1417</f>
        <v>0.2</v>
      </c>
      <c r="AK1417" s="73">
        <f>AJ1417*$AE$23</f>
        <v>0.38461538461538464</v>
      </c>
    </row>
    <row r="1418" spans="1:37" ht="24.9" customHeight="1" x14ac:dyDescent="0.25">
      <c r="A1418" s="270" t="s">
        <v>1116</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121'!Q1358</f>
        <v>2</v>
      </c>
      <c r="AE1418" s="71">
        <f>IF(AG1418=1,AK1418,AG1418)</f>
        <v>0.38461538461538464</v>
      </c>
      <c r="AF1418">
        <f>AD1418/2</f>
        <v>1</v>
      </c>
      <c r="AG1418" s="60">
        <f>IF(AND(AF1418&gt;=0,AF1418&lt;=1),1,"No aplica")</f>
        <v>1</v>
      </c>
      <c r="AH1418" s="72">
        <f>AD1418/(AG1418*2)</f>
        <v>1</v>
      </c>
      <c r="AI1418" s="73">
        <f>IF(AG1418=1,AG1418/$AG$1419,"No aplica")</f>
        <v>0.2</v>
      </c>
      <c r="AJ1418" s="73">
        <f>AF1418*AI1418</f>
        <v>0.2</v>
      </c>
      <c r="AK1418" s="73">
        <f>AJ1418*$AE$23</f>
        <v>0.38461538461538464</v>
      </c>
    </row>
    <row r="1419" spans="1:37" ht="24.9" customHeight="1" x14ac:dyDescent="0.25">
      <c r="A1419" s="281" t="s">
        <v>1808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1.9230769230769231</v>
      </c>
      <c r="AF1419" s="49"/>
      <c r="AG1419" s="60">
        <f>SUM(AG1414:AG1418)</f>
        <v>5</v>
      </c>
      <c r="AH1419" s="74"/>
      <c r="AI1419" s="75"/>
      <c r="AJ1419" s="75"/>
      <c r="AK1419" s="75"/>
    </row>
    <row r="1420" spans="1:37" ht="24.9" customHeight="1" x14ac:dyDescent="0.25">
      <c r="A1420" s="282" t="s">
        <v>1809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1117</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8</v>
      </c>
      <c r="AF1426" s="60" t="s">
        <v>1666</v>
      </c>
      <c r="AG1426" s="60" t="s">
        <v>1667</v>
      </c>
      <c r="AH1426" s="60" t="s">
        <v>1668</v>
      </c>
      <c r="AI1426" s="70" t="s">
        <v>1669</v>
      </c>
      <c r="AJ1426" s="60"/>
      <c r="AK1426" s="70" t="s">
        <v>1670</v>
      </c>
    </row>
    <row r="1427" spans="1:37" ht="24.9" customHeight="1" x14ac:dyDescent="0.25">
      <c r="A1427" s="270" t="s">
        <v>1019</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121'!Q1367</f>
        <v>2</v>
      </c>
      <c r="AE1427" s="71">
        <f t="shared" ref="AE1427:AE1458" si="294">IF(AG1427=1,AK1427,AG1427)</f>
        <v>3.259452411994785E-2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3.259452411994785E-2</v>
      </c>
    </row>
    <row r="1428" spans="1:37" ht="24.9" customHeight="1" x14ac:dyDescent="0.25">
      <c r="A1428" s="270" t="s">
        <v>1020</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121'!Q1368</f>
        <v>2</v>
      </c>
      <c r="AE1428" s="71">
        <f t="shared" si="294"/>
        <v>3.259452411994785E-2</v>
      </c>
      <c r="AF1428">
        <f t="shared" si="295"/>
        <v>1</v>
      </c>
      <c r="AG1428" s="60">
        <f t="shared" si="296"/>
        <v>1</v>
      </c>
      <c r="AH1428" s="72">
        <f t="shared" si="297"/>
        <v>1</v>
      </c>
      <c r="AI1428" s="73">
        <f t="shared" si="298"/>
        <v>1.6949152542372881E-2</v>
      </c>
      <c r="AJ1428" s="73">
        <f t="shared" si="299"/>
        <v>1.6949152542372881E-2</v>
      </c>
      <c r="AK1428" s="73">
        <f t="shared" si="300"/>
        <v>3.259452411994785E-2</v>
      </c>
    </row>
    <row r="1429" spans="1:37" ht="24.9" customHeight="1" x14ac:dyDescent="0.25">
      <c r="A1429" s="270" t="s">
        <v>1118</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121'!Q1369</f>
        <v>2</v>
      </c>
      <c r="AE1429" s="71">
        <f t="shared" si="294"/>
        <v>3.259452411994785E-2</v>
      </c>
      <c r="AF1429">
        <f t="shared" si="295"/>
        <v>1</v>
      </c>
      <c r="AG1429" s="60">
        <f t="shared" si="296"/>
        <v>1</v>
      </c>
      <c r="AH1429" s="72">
        <f t="shared" si="297"/>
        <v>1</v>
      </c>
      <c r="AI1429" s="73">
        <f t="shared" si="298"/>
        <v>1.6949152542372881E-2</v>
      </c>
      <c r="AJ1429" s="73">
        <f t="shared" si="299"/>
        <v>1.6949152542372881E-2</v>
      </c>
      <c r="AK1429" s="73">
        <f t="shared" si="300"/>
        <v>3.259452411994785E-2</v>
      </c>
    </row>
    <row r="1430" spans="1:37" ht="24.9" customHeight="1" x14ac:dyDescent="0.25">
      <c r="A1430" s="270" t="s">
        <v>1119</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121'!Q1370</f>
        <v>2</v>
      </c>
      <c r="AE1430" s="71">
        <f t="shared" si="294"/>
        <v>3.259452411994785E-2</v>
      </c>
      <c r="AF1430">
        <f t="shared" si="295"/>
        <v>1</v>
      </c>
      <c r="AG1430" s="60">
        <f t="shared" si="296"/>
        <v>1</v>
      </c>
      <c r="AH1430" s="72">
        <f t="shared" si="297"/>
        <v>1</v>
      </c>
      <c r="AI1430" s="73">
        <f t="shared" si="298"/>
        <v>1.6949152542372881E-2</v>
      </c>
      <c r="AJ1430" s="73">
        <f t="shared" si="299"/>
        <v>1.6949152542372881E-2</v>
      </c>
      <c r="AK1430" s="73">
        <f t="shared" si="300"/>
        <v>3.259452411994785E-2</v>
      </c>
    </row>
    <row r="1431" spans="1:37" ht="24.9" customHeight="1" x14ac:dyDescent="0.25">
      <c r="A1431" s="270" t="s">
        <v>1120</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121'!Q1371</f>
        <v>2</v>
      </c>
      <c r="AE1431" s="71">
        <f t="shared" si="294"/>
        <v>3.259452411994785E-2</v>
      </c>
      <c r="AF1431">
        <f t="shared" si="295"/>
        <v>1</v>
      </c>
      <c r="AG1431" s="60">
        <f t="shared" si="296"/>
        <v>1</v>
      </c>
      <c r="AH1431" s="72">
        <f t="shared" si="297"/>
        <v>1</v>
      </c>
      <c r="AI1431" s="73">
        <f t="shared" si="298"/>
        <v>1.6949152542372881E-2</v>
      </c>
      <c r="AJ1431" s="73">
        <f t="shared" si="299"/>
        <v>1.6949152542372881E-2</v>
      </c>
      <c r="AK1431" s="73">
        <f t="shared" si="300"/>
        <v>3.259452411994785E-2</v>
      </c>
    </row>
    <row r="1432" spans="1:37" ht="24.9" customHeight="1" x14ac:dyDescent="0.25">
      <c r="A1432" s="270" t="s">
        <v>1121</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121'!Q1372</f>
        <v>2</v>
      </c>
      <c r="AE1432" s="71">
        <f t="shared" si="294"/>
        <v>3.259452411994785E-2</v>
      </c>
      <c r="AF1432">
        <f t="shared" si="295"/>
        <v>1</v>
      </c>
      <c r="AG1432" s="60">
        <f t="shared" si="296"/>
        <v>1</v>
      </c>
      <c r="AH1432" s="72">
        <f t="shared" si="297"/>
        <v>1</v>
      </c>
      <c r="AI1432" s="73">
        <f t="shared" si="298"/>
        <v>1.6949152542372881E-2</v>
      </c>
      <c r="AJ1432" s="73">
        <f t="shared" si="299"/>
        <v>1.6949152542372881E-2</v>
      </c>
      <c r="AK1432" s="73">
        <f t="shared" si="300"/>
        <v>3.259452411994785E-2</v>
      </c>
    </row>
    <row r="1433" spans="1:37" ht="24.9" customHeight="1" x14ac:dyDescent="0.25">
      <c r="A1433" s="270" t="s">
        <v>1122</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121'!Q1373</f>
        <v>2</v>
      </c>
      <c r="AE1433" s="71">
        <f t="shared" si="294"/>
        <v>3.259452411994785E-2</v>
      </c>
      <c r="AF1433">
        <f t="shared" si="295"/>
        <v>1</v>
      </c>
      <c r="AG1433" s="60">
        <f t="shared" si="296"/>
        <v>1</v>
      </c>
      <c r="AH1433" s="72">
        <f t="shared" si="297"/>
        <v>1</v>
      </c>
      <c r="AI1433" s="73">
        <f t="shared" si="298"/>
        <v>1.6949152542372881E-2</v>
      </c>
      <c r="AJ1433" s="73">
        <f t="shared" si="299"/>
        <v>1.6949152542372881E-2</v>
      </c>
      <c r="AK1433" s="73">
        <f t="shared" si="300"/>
        <v>3.259452411994785E-2</v>
      </c>
    </row>
    <row r="1434" spans="1:37" ht="24.9" customHeight="1" x14ac:dyDescent="0.25">
      <c r="A1434" s="270" t="s">
        <v>1123</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121'!Q1374</f>
        <v>2</v>
      </c>
      <c r="AE1434" s="71">
        <f t="shared" si="294"/>
        <v>3.259452411994785E-2</v>
      </c>
      <c r="AF1434">
        <f t="shared" si="295"/>
        <v>1</v>
      </c>
      <c r="AG1434" s="60">
        <f t="shared" si="296"/>
        <v>1</v>
      </c>
      <c r="AH1434" s="72">
        <f t="shared" si="297"/>
        <v>1</v>
      </c>
      <c r="AI1434" s="73">
        <f t="shared" si="298"/>
        <v>1.6949152542372881E-2</v>
      </c>
      <c r="AJ1434" s="73">
        <f t="shared" si="299"/>
        <v>1.6949152542372881E-2</v>
      </c>
      <c r="AK1434" s="73">
        <f t="shared" si="300"/>
        <v>3.259452411994785E-2</v>
      </c>
    </row>
    <row r="1435" spans="1:37" ht="24.9" customHeight="1" x14ac:dyDescent="0.25">
      <c r="A1435" s="270" t="s">
        <v>1124</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121'!Q1375</f>
        <v>2</v>
      </c>
      <c r="AE1435" s="71">
        <f t="shared" si="294"/>
        <v>3.259452411994785E-2</v>
      </c>
      <c r="AF1435">
        <f t="shared" si="295"/>
        <v>1</v>
      </c>
      <c r="AG1435" s="60">
        <f t="shared" si="296"/>
        <v>1</v>
      </c>
      <c r="AH1435" s="72">
        <f t="shared" si="297"/>
        <v>1</v>
      </c>
      <c r="AI1435" s="73">
        <f t="shared" si="298"/>
        <v>1.6949152542372881E-2</v>
      </c>
      <c r="AJ1435" s="73">
        <f t="shared" si="299"/>
        <v>1.6949152542372881E-2</v>
      </c>
      <c r="AK1435" s="73">
        <f t="shared" si="300"/>
        <v>3.259452411994785E-2</v>
      </c>
    </row>
    <row r="1436" spans="1:37" ht="24.9" customHeight="1" x14ac:dyDescent="0.25">
      <c r="A1436" s="270" t="s">
        <v>1125</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121'!Q1376</f>
        <v>2</v>
      </c>
      <c r="AE1436" s="71">
        <f t="shared" si="294"/>
        <v>3.259452411994785E-2</v>
      </c>
      <c r="AF1436">
        <f t="shared" si="295"/>
        <v>1</v>
      </c>
      <c r="AG1436" s="60">
        <f t="shared" si="296"/>
        <v>1</v>
      </c>
      <c r="AH1436" s="72">
        <f t="shared" si="297"/>
        <v>1</v>
      </c>
      <c r="AI1436" s="73">
        <f t="shared" si="298"/>
        <v>1.6949152542372881E-2</v>
      </c>
      <c r="AJ1436" s="73">
        <f t="shared" si="299"/>
        <v>1.6949152542372881E-2</v>
      </c>
      <c r="AK1436" s="73">
        <f t="shared" si="300"/>
        <v>3.259452411994785E-2</v>
      </c>
    </row>
    <row r="1437" spans="1:37" ht="24.9" customHeight="1" x14ac:dyDescent="0.25">
      <c r="A1437" s="270" t="s">
        <v>1126</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121'!Q1377</f>
        <v>2</v>
      </c>
      <c r="AE1437" s="71">
        <f t="shared" si="294"/>
        <v>3.259452411994785E-2</v>
      </c>
      <c r="AF1437">
        <f t="shared" si="295"/>
        <v>1</v>
      </c>
      <c r="AG1437" s="60">
        <f t="shared" si="296"/>
        <v>1</v>
      </c>
      <c r="AH1437" s="72">
        <f t="shared" si="297"/>
        <v>1</v>
      </c>
      <c r="AI1437" s="73">
        <f t="shared" si="298"/>
        <v>1.6949152542372881E-2</v>
      </c>
      <c r="AJ1437" s="73">
        <f t="shared" si="299"/>
        <v>1.6949152542372881E-2</v>
      </c>
      <c r="AK1437" s="73">
        <f t="shared" si="300"/>
        <v>3.259452411994785E-2</v>
      </c>
    </row>
    <row r="1438" spans="1:37" ht="24.9" customHeight="1" x14ac:dyDescent="0.25">
      <c r="A1438" s="270" t="s">
        <v>1127</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121'!Q1378</f>
        <v>2</v>
      </c>
      <c r="AE1438" s="71">
        <f t="shared" si="294"/>
        <v>3.259452411994785E-2</v>
      </c>
      <c r="AF1438">
        <f t="shared" si="295"/>
        <v>1</v>
      </c>
      <c r="AG1438" s="60">
        <f t="shared" si="296"/>
        <v>1</v>
      </c>
      <c r="AH1438" s="72">
        <f t="shared" si="297"/>
        <v>1</v>
      </c>
      <c r="AI1438" s="73">
        <f t="shared" si="298"/>
        <v>1.6949152542372881E-2</v>
      </c>
      <c r="AJ1438" s="73">
        <f t="shared" si="299"/>
        <v>1.6949152542372881E-2</v>
      </c>
      <c r="AK1438" s="73">
        <f t="shared" si="300"/>
        <v>3.259452411994785E-2</v>
      </c>
    </row>
    <row r="1439" spans="1:37" ht="24.9" customHeight="1" x14ac:dyDescent="0.25">
      <c r="A1439" s="270" t="s">
        <v>1128</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121'!Q1379</f>
        <v>2</v>
      </c>
      <c r="AE1439" s="71">
        <f t="shared" si="294"/>
        <v>3.259452411994785E-2</v>
      </c>
      <c r="AF1439">
        <f t="shared" si="295"/>
        <v>1</v>
      </c>
      <c r="AG1439" s="60">
        <f t="shared" si="296"/>
        <v>1</v>
      </c>
      <c r="AH1439" s="72">
        <f t="shared" si="297"/>
        <v>1</v>
      </c>
      <c r="AI1439" s="73">
        <f t="shared" si="298"/>
        <v>1.6949152542372881E-2</v>
      </c>
      <c r="AJ1439" s="73">
        <f t="shared" si="299"/>
        <v>1.6949152542372881E-2</v>
      </c>
      <c r="AK1439" s="73">
        <f t="shared" si="300"/>
        <v>3.259452411994785E-2</v>
      </c>
    </row>
    <row r="1440" spans="1:37" ht="24.9" customHeight="1" x14ac:dyDescent="0.25">
      <c r="A1440" s="270" t="s">
        <v>1129</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121'!Q1380</f>
        <v>2</v>
      </c>
      <c r="AE1440" s="71">
        <f t="shared" si="294"/>
        <v>3.259452411994785E-2</v>
      </c>
      <c r="AF1440">
        <f t="shared" si="295"/>
        <v>1</v>
      </c>
      <c r="AG1440" s="60">
        <f t="shared" si="296"/>
        <v>1</v>
      </c>
      <c r="AH1440" s="72">
        <f t="shared" si="297"/>
        <v>1</v>
      </c>
      <c r="AI1440" s="73">
        <f t="shared" si="298"/>
        <v>1.6949152542372881E-2</v>
      </c>
      <c r="AJ1440" s="73">
        <f t="shared" si="299"/>
        <v>1.6949152542372881E-2</v>
      </c>
      <c r="AK1440" s="73">
        <f t="shared" si="300"/>
        <v>3.259452411994785E-2</v>
      </c>
    </row>
    <row r="1441" spans="1:37" ht="24.9" customHeight="1" x14ac:dyDescent="0.25">
      <c r="A1441" s="270" t="s">
        <v>1130</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121'!Q1381</f>
        <v>2</v>
      </c>
      <c r="AE1441" s="71">
        <f t="shared" si="294"/>
        <v>3.259452411994785E-2</v>
      </c>
      <c r="AF1441">
        <f t="shared" si="295"/>
        <v>1</v>
      </c>
      <c r="AG1441" s="60">
        <f t="shared" si="296"/>
        <v>1</v>
      </c>
      <c r="AH1441" s="72">
        <f t="shared" si="297"/>
        <v>1</v>
      </c>
      <c r="AI1441" s="73">
        <f t="shared" si="298"/>
        <v>1.6949152542372881E-2</v>
      </c>
      <c r="AJ1441" s="73">
        <f t="shared" si="299"/>
        <v>1.6949152542372881E-2</v>
      </c>
      <c r="AK1441" s="73">
        <f t="shared" si="300"/>
        <v>3.259452411994785E-2</v>
      </c>
    </row>
    <row r="1442" spans="1:37" ht="24.9" customHeight="1" x14ac:dyDescent="0.25">
      <c r="A1442" s="270" t="s">
        <v>1062</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121'!Q1382</f>
        <v>2</v>
      </c>
      <c r="AE1442" s="71">
        <f t="shared" si="294"/>
        <v>3.259452411994785E-2</v>
      </c>
      <c r="AF1442">
        <f t="shared" si="295"/>
        <v>1</v>
      </c>
      <c r="AG1442" s="60">
        <f t="shared" si="296"/>
        <v>1</v>
      </c>
      <c r="AH1442" s="72">
        <f t="shared" si="297"/>
        <v>1</v>
      </c>
      <c r="AI1442" s="73">
        <f t="shared" si="298"/>
        <v>1.6949152542372881E-2</v>
      </c>
      <c r="AJ1442" s="73">
        <f t="shared" si="299"/>
        <v>1.6949152542372881E-2</v>
      </c>
      <c r="AK1442" s="73">
        <f t="shared" si="300"/>
        <v>3.259452411994785E-2</v>
      </c>
    </row>
    <row r="1443" spans="1:37" ht="24.9" customHeight="1" x14ac:dyDescent="0.25">
      <c r="A1443" s="270" t="s">
        <v>1131</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121'!Q1383</f>
        <v>2</v>
      </c>
      <c r="AE1443" s="71">
        <f t="shared" si="294"/>
        <v>3.259452411994785E-2</v>
      </c>
      <c r="AF1443">
        <f t="shared" si="295"/>
        <v>1</v>
      </c>
      <c r="AG1443" s="60">
        <f t="shared" si="296"/>
        <v>1</v>
      </c>
      <c r="AH1443" s="72">
        <f t="shared" si="297"/>
        <v>1</v>
      </c>
      <c r="AI1443" s="73">
        <f t="shared" si="298"/>
        <v>1.6949152542372881E-2</v>
      </c>
      <c r="AJ1443" s="73">
        <f t="shared" si="299"/>
        <v>1.6949152542372881E-2</v>
      </c>
      <c r="AK1443" s="73">
        <f t="shared" si="300"/>
        <v>3.259452411994785E-2</v>
      </c>
    </row>
    <row r="1444" spans="1:37" ht="24.9" customHeight="1" x14ac:dyDescent="0.25">
      <c r="A1444" s="270" t="s">
        <v>1132</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121'!Q1384</f>
        <v>2</v>
      </c>
      <c r="AE1444" s="71">
        <f t="shared" si="294"/>
        <v>3.259452411994785E-2</v>
      </c>
      <c r="AF1444">
        <f t="shared" si="295"/>
        <v>1</v>
      </c>
      <c r="AG1444" s="60">
        <f t="shared" si="296"/>
        <v>1</v>
      </c>
      <c r="AH1444" s="72">
        <f t="shared" si="297"/>
        <v>1</v>
      </c>
      <c r="AI1444" s="73">
        <f t="shared" si="298"/>
        <v>1.6949152542372881E-2</v>
      </c>
      <c r="AJ1444" s="73">
        <f t="shared" si="299"/>
        <v>1.6949152542372881E-2</v>
      </c>
      <c r="AK1444" s="73">
        <f t="shared" si="300"/>
        <v>3.259452411994785E-2</v>
      </c>
    </row>
    <row r="1445" spans="1:37" ht="24.9" customHeight="1" x14ac:dyDescent="0.25">
      <c r="A1445" s="270" t="s">
        <v>1133</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121'!Q1385</f>
        <v>2</v>
      </c>
      <c r="AE1445" s="71">
        <f t="shared" si="294"/>
        <v>3.259452411994785E-2</v>
      </c>
      <c r="AF1445">
        <f t="shared" si="295"/>
        <v>1</v>
      </c>
      <c r="AG1445" s="60">
        <f t="shared" si="296"/>
        <v>1</v>
      </c>
      <c r="AH1445" s="72">
        <f t="shared" si="297"/>
        <v>1</v>
      </c>
      <c r="AI1445" s="73">
        <f t="shared" si="298"/>
        <v>1.6949152542372881E-2</v>
      </c>
      <c r="AJ1445" s="73">
        <f t="shared" si="299"/>
        <v>1.6949152542372881E-2</v>
      </c>
      <c r="AK1445" s="73">
        <f t="shared" si="300"/>
        <v>3.259452411994785E-2</v>
      </c>
    </row>
    <row r="1446" spans="1:37" ht="24.9" customHeight="1" x14ac:dyDescent="0.25">
      <c r="A1446" s="270" t="s">
        <v>1134</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121'!Q1386</f>
        <v>2</v>
      </c>
      <c r="AE1446" s="71">
        <f t="shared" si="294"/>
        <v>3.259452411994785E-2</v>
      </c>
      <c r="AF1446">
        <f t="shared" si="295"/>
        <v>1</v>
      </c>
      <c r="AG1446" s="60">
        <f t="shared" si="296"/>
        <v>1</v>
      </c>
      <c r="AH1446" s="72">
        <f t="shared" si="297"/>
        <v>1</v>
      </c>
      <c r="AI1446" s="73">
        <f t="shared" si="298"/>
        <v>1.6949152542372881E-2</v>
      </c>
      <c r="AJ1446" s="73">
        <f t="shared" si="299"/>
        <v>1.6949152542372881E-2</v>
      </c>
      <c r="AK1446" s="73">
        <f t="shared" si="300"/>
        <v>3.259452411994785E-2</v>
      </c>
    </row>
    <row r="1447" spans="1:37" ht="24.9" customHeight="1" x14ac:dyDescent="0.25">
      <c r="A1447" s="270" t="s">
        <v>1135</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121'!Q1387</f>
        <v>2</v>
      </c>
      <c r="AE1447" s="71">
        <f t="shared" si="294"/>
        <v>3.259452411994785E-2</v>
      </c>
      <c r="AF1447">
        <f t="shared" si="295"/>
        <v>1</v>
      </c>
      <c r="AG1447" s="60">
        <f t="shared" si="296"/>
        <v>1</v>
      </c>
      <c r="AH1447" s="72">
        <f t="shared" si="297"/>
        <v>1</v>
      </c>
      <c r="AI1447" s="73">
        <f t="shared" si="298"/>
        <v>1.6949152542372881E-2</v>
      </c>
      <c r="AJ1447" s="73">
        <f t="shared" si="299"/>
        <v>1.6949152542372881E-2</v>
      </c>
      <c r="AK1447" s="73">
        <f t="shared" si="300"/>
        <v>3.259452411994785E-2</v>
      </c>
    </row>
    <row r="1448" spans="1:37" ht="24.9" customHeight="1" x14ac:dyDescent="0.25">
      <c r="A1448" s="270" t="s">
        <v>1136</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121'!Q1388</f>
        <v>2</v>
      </c>
      <c r="AE1448" s="71">
        <f t="shared" si="294"/>
        <v>3.259452411994785E-2</v>
      </c>
      <c r="AF1448">
        <f t="shared" si="295"/>
        <v>1</v>
      </c>
      <c r="AG1448" s="60">
        <f t="shared" si="296"/>
        <v>1</v>
      </c>
      <c r="AH1448" s="72">
        <f t="shared" si="297"/>
        <v>1</v>
      </c>
      <c r="AI1448" s="73">
        <f t="shared" si="298"/>
        <v>1.6949152542372881E-2</v>
      </c>
      <c r="AJ1448" s="73">
        <f t="shared" si="299"/>
        <v>1.6949152542372881E-2</v>
      </c>
      <c r="AK1448" s="73">
        <f t="shared" si="300"/>
        <v>3.259452411994785E-2</v>
      </c>
    </row>
    <row r="1449" spans="1:37" ht="24.9" customHeight="1" x14ac:dyDescent="0.25">
      <c r="A1449" s="270" t="s">
        <v>1137</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121'!Q1389</f>
        <v>2</v>
      </c>
      <c r="AE1449" s="71">
        <f t="shared" si="294"/>
        <v>3.259452411994785E-2</v>
      </c>
      <c r="AF1449">
        <f t="shared" si="295"/>
        <v>1</v>
      </c>
      <c r="AG1449" s="60">
        <f t="shared" si="296"/>
        <v>1</v>
      </c>
      <c r="AH1449" s="72">
        <f t="shared" si="297"/>
        <v>1</v>
      </c>
      <c r="AI1449" s="73">
        <f t="shared" si="298"/>
        <v>1.6949152542372881E-2</v>
      </c>
      <c r="AJ1449" s="73">
        <f t="shared" si="299"/>
        <v>1.6949152542372881E-2</v>
      </c>
      <c r="AK1449" s="73">
        <f t="shared" si="300"/>
        <v>3.259452411994785E-2</v>
      </c>
    </row>
    <row r="1450" spans="1:37" ht="24.9" customHeight="1" x14ac:dyDescent="0.25">
      <c r="A1450" s="270" t="s">
        <v>1138</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121'!Q1390</f>
        <v>2</v>
      </c>
      <c r="AE1450" s="71">
        <f t="shared" si="294"/>
        <v>3.259452411994785E-2</v>
      </c>
      <c r="AF1450">
        <f t="shared" si="295"/>
        <v>1</v>
      </c>
      <c r="AG1450" s="60">
        <f t="shared" si="296"/>
        <v>1</v>
      </c>
      <c r="AH1450" s="72">
        <f t="shared" si="297"/>
        <v>1</v>
      </c>
      <c r="AI1450" s="73">
        <f t="shared" si="298"/>
        <v>1.6949152542372881E-2</v>
      </c>
      <c r="AJ1450" s="73">
        <f t="shared" si="299"/>
        <v>1.6949152542372881E-2</v>
      </c>
      <c r="AK1450" s="73">
        <f t="shared" si="300"/>
        <v>3.259452411994785E-2</v>
      </c>
    </row>
    <row r="1451" spans="1:37" ht="24.9" customHeight="1" x14ac:dyDescent="0.25">
      <c r="A1451" s="270" t="s">
        <v>1139</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121'!Q1391</f>
        <v>2</v>
      </c>
      <c r="AE1451" s="71">
        <f t="shared" si="294"/>
        <v>3.259452411994785E-2</v>
      </c>
      <c r="AF1451">
        <f t="shared" si="295"/>
        <v>1</v>
      </c>
      <c r="AG1451" s="60">
        <f t="shared" si="296"/>
        <v>1</v>
      </c>
      <c r="AH1451" s="72">
        <f t="shared" si="297"/>
        <v>1</v>
      </c>
      <c r="AI1451" s="73">
        <f t="shared" si="298"/>
        <v>1.6949152542372881E-2</v>
      </c>
      <c r="AJ1451" s="73">
        <f t="shared" si="299"/>
        <v>1.6949152542372881E-2</v>
      </c>
      <c r="AK1451" s="73">
        <f t="shared" si="300"/>
        <v>3.259452411994785E-2</v>
      </c>
    </row>
    <row r="1452" spans="1:37" ht="24.9" customHeight="1" x14ac:dyDescent="0.25">
      <c r="A1452" s="270" t="s">
        <v>1140</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121'!Q1392</f>
        <v>2</v>
      </c>
      <c r="AE1452" s="71">
        <f t="shared" si="294"/>
        <v>3.259452411994785E-2</v>
      </c>
      <c r="AF1452">
        <f t="shared" si="295"/>
        <v>1</v>
      </c>
      <c r="AG1452" s="60">
        <f t="shared" si="296"/>
        <v>1</v>
      </c>
      <c r="AH1452" s="72">
        <f t="shared" si="297"/>
        <v>1</v>
      </c>
      <c r="AI1452" s="73">
        <f t="shared" si="298"/>
        <v>1.6949152542372881E-2</v>
      </c>
      <c r="AJ1452" s="73">
        <f t="shared" si="299"/>
        <v>1.6949152542372881E-2</v>
      </c>
      <c r="AK1452" s="73">
        <f t="shared" si="300"/>
        <v>3.259452411994785E-2</v>
      </c>
    </row>
    <row r="1453" spans="1:37" ht="24.9" customHeight="1" x14ac:dyDescent="0.25">
      <c r="A1453" s="270" t="s">
        <v>1141</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121'!Q1393</f>
        <v>2</v>
      </c>
      <c r="AE1453" s="71">
        <f t="shared" si="294"/>
        <v>3.259452411994785E-2</v>
      </c>
      <c r="AF1453">
        <f t="shared" si="295"/>
        <v>1</v>
      </c>
      <c r="AG1453" s="60">
        <f t="shared" si="296"/>
        <v>1</v>
      </c>
      <c r="AH1453" s="72">
        <f t="shared" si="297"/>
        <v>1</v>
      </c>
      <c r="AI1453" s="73">
        <f t="shared" si="298"/>
        <v>1.6949152542372881E-2</v>
      </c>
      <c r="AJ1453" s="73">
        <f t="shared" si="299"/>
        <v>1.6949152542372881E-2</v>
      </c>
      <c r="AK1453" s="73">
        <f t="shared" si="300"/>
        <v>3.259452411994785E-2</v>
      </c>
    </row>
    <row r="1454" spans="1:37" ht="24.9" customHeight="1" x14ac:dyDescent="0.25">
      <c r="A1454" s="270" t="s">
        <v>1142</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121'!Q1394</f>
        <v>2</v>
      </c>
      <c r="AE1454" s="71">
        <f t="shared" si="294"/>
        <v>3.259452411994785E-2</v>
      </c>
      <c r="AF1454">
        <f t="shared" si="295"/>
        <v>1</v>
      </c>
      <c r="AG1454" s="60">
        <f t="shared" si="296"/>
        <v>1</v>
      </c>
      <c r="AH1454" s="72">
        <f t="shared" si="297"/>
        <v>1</v>
      </c>
      <c r="AI1454" s="73">
        <f t="shared" si="298"/>
        <v>1.6949152542372881E-2</v>
      </c>
      <c r="AJ1454" s="73">
        <f t="shared" si="299"/>
        <v>1.6949152542372881E-2</v>
      </c>
      <c r="AK1454" s="73">
        <f t="shared" si="300"/>
        <v>3.259452411994785E-2</v>
      </c>
    </row>
    <row r="1455" spans="1:37" ht="24.9" customHeight="1" x14ac:dyDescent="0.25">
      <c r="A1455" s="270" t="s">
        <v>1143</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121'!Q1395</f>
        <v>2</v>
      </c>
      <c r="AE1455" s="71">
        <f t="shared" si="294"/>
        <v>3.259452411994785E-2</v>
      </c>
      <c r="AF1455">
        <f t="shared" si="295"/>
        <v>1</v>
      </c>
      <c r="AG1455" s="60">
        <f t="shared" si="296"/>
        <v>1</v>
      </c>
      <c r="AH1455" s="72">
        <f t="shared" si="297"/>
        <v>1</v>
      </c>
      <c r="AI1455" s="73">
        <f t="shared" si="298"/>
        <v>1.6949152542372881E-2</v>
      </c>
      <c r="AJ1455" s="73">
        <f t="shared" si="299"/>
        <v>1.6949152542372881E-2</v>
      </c>
      <c r="AK1455" s="73">
        <f t="shared" si="300"/>
        <v>3.259452411994785E-2</v>
      </c>
    </row>
    <row r="1456" spans="1:37" ht="24.9" customHeight="1" x14ac:dyDescent="0.25">
      <c r="A1456" s="270" t="s">
        <v>1144</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121'!Q1396</f>
        <v>2</v>
      </c>
      <c r="AE1456" s="71">
        <f t="shared" si="294"/>
        <v>3.259452411994785E-2</v>
      </c>
      <c r="AF1456">
        <f t="shared" si="295"/>
        <v>1</v>
      </c>
      <c r="AG1456" s="60">
        <f t="shared" si="296"/>
        <v>1</v>
      </c>
      <c r="AH1456" s="72">
        <f t="shared" si="297"/>
        <v>1</v>
      </c>
      <c r="AI1456" s="73">
        <f t="shared" si="298"/>
        <v>1.6949152542372881E-2</v>
      </c>
      <c r="AJ1456" s="73">
        <f t="shared" si="299"/>
        <v>1.6949152542372881E-2</v>
      </c>
      <c r="AK1456" s="73">
        <f t="shared" si="300"/>
        <v>3.259452411994785E-2</v>
      </c>
    </row>
    <row r="1457" spans="1:37" ht="24.9" customHeight="1" x14ac:dyDescent="0.25">
      <c r="A1457" s="270" t="s">
        <v>1145</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121'!Q1397</f>
        <v>2</v>
      </c>
      <c r="AE1457" s="71">
        <f t="shared" si="294"/>
        <v>3.259452411994785E-2</v>
      </c>
      <c r="AF1457">
        <f t="shared" si="295"/>
        <v>1</v>
      </c>
      <c r="AG1457" s="60">
        <f t="shared" si="296"/>
        <v>1</v>
      </c>
      <c r="AH1457" s="72">
        <f t="shared" si="297"/>
        <v>1</v>
      </c>
      <c r="AI1457" s="73">
        <f t="shared" si="298"/>
        <v>1.6949152542372881E-2</v>
      </c>
      <c r="AJ1457" s="73">
        <f t="shared" si="299"/>
        <v>1.6949152542372881E-2</v>
      </c>
      <c r="AK1457" s="73">
        <f t="shared" si="300"/>
        <v>3.259452411994785E-2</v>
      </c>
    </row>
    <row r="1458" spans="1:37" ht="24.9" customHeight="1" x14ac:dyDescent="0.25">
      <c r="A1458" s="270" t="s">
        <v>1146</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121'!Q1398</f>
        <v>2</v>
      </c>
      <c r="AE1458" s="71">
        <f t="shared" si="294"/>
        <v>3.259452411994785E-2</v>
      </c>
      <c r="AF1458">
        <f t="shared" si="295"/>
        <v>1</v>
      </c>
      <c r="AG1458" s="60">
        <f t="shared" si="296"/>
        <v>1</v>
      </c>
      <c r="AH1458" s="72">
        <f t="shared" si="297"/>
        <v>1</v>
      </c>
      <c r="AI1458" s="73">
        <f t="shared" si="298"/>
        <v>1.6949152542372881E-2</v>
      </c>
      <c r="AJ1458" s="73">
        <f t="shared" si="299"/>
        <v>1.6949152542372881E-2</v>
      </c>
      <c r="AK1458" s="73">
        <f t="shared" si="300"/>
        <v>3.259452411994785E-2</v>
      </c>
    </row>
    <row r="1459" spans="1:37" ht="24.9" customHeight="1" x14ac:dyDescent="0.25">
      <c r="A1459" s="270" t="s">
        <v>1147</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121'!Q1399</f>
        <v>2</v>
      </c>
      <c r="AE1459" s="71">
        <f t="shared" ref="AE1459:AE1485" si="301">IF(AG1459=1,AK1459,AG1459)</f>
        <v>3.259452411994785E-2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3.259452411994785E-2</v>
      </c>
    </row>
    <row r="1460" spans="1:37" ht="24.9" customHeight="1" x14ac:dyDescent="0.25">
      <c r="A1460" s="270" t="s">
        <v>1148</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121'!Q1400</f>
        <v>2</v>
      </c>
      <c r="AE1460" s="71">
        <f t="shared" si="301"/>
        <v>3.259452411994785E-2</v>
      </c>
      <c r="AF1460">
        <f t="shared" si="302"/>
        <v>1</v>
      </c>
      <c r="AG1460" s="60">
        <f t="shared" si="303"/>
        <v>1</v>
      </c>
      <c r="AH1460" s="72">
        <f t="shared" si="304"/>
        <v>1</v>
      </c>
      <c r="AI1460" s="73">
        <f t="shared" si="305"/>
        <v>1.6949152542372881E-2</v>
      </c>
      <c r="AJ1460" s="73">
        <f t="shared" si="306"/>
        <v>1.6949152542372881E-2</v>
      </c>
      <c r="AK1460" s="73">
        <f t="shared" si="307"/>
        <v>3.259452411994785E-2</v>
      </c>
    </row>
    <row r="1461" spans="1:37" ht="24.9" customHeight="1" x14ac:dyDescent="0.25">
      <c r="A1461" s="270" t="s">
        <v>1149</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121'!Q1401</f>
        <v>2</v>
      </c>
      <c r="AE1461" s="71">
        <f t="shared" si="301"/>
        <v>3.259452411994785E-2</v>
      </c>
      <c r="AF1461">
        <f t="shared" si="302"/>
        <v>1</v>
      </c>
      <c r="AG1461" s="60">
        <f t="shared" si="303"/>
        <v>1</v>
      </c>
      <c r="AH1461" s="72">
        <f t="shared" si="304"/>
        <v>1</v>
      </c>
      <c r="AI1461" s="73">
        <f t="shared" si="305"/>
        <v>1.6949152542372881E-2</v>
      </c>
      <c r="AJ1461" s="73">
        <f t="shared" si="306"/>
        <v>1.6949152542372881E-2</v>
      </c>
      <c r="AK1461" s="73">
        <f t="shared" si="307"/>
        <v>3.259452411994785E-2</v>
      </c>
    </row>
    <row r="1462" spans="1:37" ht="24.9" customHeight="1" x14ac:dyDescent="0.25">
      <c r="A1462" s="270" t="s">
        <v>1150</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121'!Q1402</f>
        <v>2</v>
      </c>
      <c r="AE1462" s="71">
        <f t="shared" si="301"/>
        <v>3.259452411994785E-2</v>
      </c>
      <c r="AF1462">
        <f t="shared" si="302"/>
        <v>1</v>
      </c>
      <c r="AG1462" s="60">
        <f t="shared" si="303"/>
        <v>1</v>
      </c>
      <c r="AH1462" s="72">
        <f t="shared" si="304"/>
        <v>1</v>
      </c>
      <c r="AI1462" s="73">
        <f t="shared" si="305"/>
        <v>1.6949152542372881E-2</v>
      </c>
      <c r="AJ1462" s="73">
        <f t="shared" si="306"/>
        <v>1.6949152542372881E-2</v>
      </c>
      <c r="AK1462" s="73">
        <f t="shared" si="307"/>
        <v>3.259452411994785E-2</v>
      </c>
    </row>
    <row r="1463" spans="1:37" ht="24.9" customHeight="1" x14ac:dyDescent="0.25">
      <c r="A1463" s="270" t="s">
        <v>1151</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121'!Q1403</f>
        <v>2</v>
      </c>
      <c r="AE1463" s="71">
        <f t="shared" si="301"/>
        <v>3.259452411994785E-2</v>
      </c>
      <c r="AF1463">
        <f t="shared" si="302"/>
        <v>1</v>
      </c>
      <c r="AG1463" s="60">
        <f t="shared" si="303"/>
        <v>1</v>
      </c>
      <c r="AH1463" s="72">
        <f t="shared" si="304"/>
        <v>1</v>
      </c>
      <c r="AI1463" s="73">
        <f t="shared" si="305"/>
        <v>1.6949152542372881E-2</v>
      </c>
      <c r="AJ1463" s="73">
        <f t="shared" si="306"/>
        <v>1.6949152542372881E-2</v>
      </c>
      <c r="AK1463" s="73">
        <f t="shared" si="307"/>
        <v>3.259452411994785E-2</v>
      </c>
    </row>
    <row r="1464" spans="1:37" ht="24.9" customHeight="1" x14ac:dyDescent="0.25">
      <c r="A1464" s="270" t="s">
        <v>1152</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121'!Q1404</f>
        <v>2</v>
      </c>
      <c r="AE1464" s="71">
        <f t="shared" si="301"/>
        <v>3.259452411994785E-2</v>
      </c>
      <c r="AF1464">
        <f t="shared" si="302"/>
        <v>1</v>
      </c>
      <c r="AG1464" s="60">
        <f t="shared" si="303"/>
        <v>1</v>
      </c>
      <c r="AH1464" s="72">
        <f t="shared" si="304"/>
        <v>1</v>
      </c>
      <c r="AI1464" s="73">
        <f t="shared" si="305"/>
        <v>1.6949152542372881E-2</v>
      </c>
      <c r="AJ1464" s="73">
        <f t="shared" si="306"/>
        <v>1.6949152542372881E-2</v>
      </c>
      <c r="AK1464" s="73">
        <f t="shared" si="307"/>
        <v>3.259452411994785E-2</v>
      </c>
    </row>
    <row r="1465" spans="1:37" ht="24.9" customHeight="1" x14ac:dyDescent="0.25">
      <c r="A1465" s="270" t="s">
        <v>1153</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121'!Q1405</f>
        <v>2</v>
      </c>
      <c r="AE1465" s="71">
        <f t="shared" si="301"/>
        <v>3.259452411994785E-2</v>
      </c>
      <c r="AF1465">
        <f t="shared" si="302"/>
        <v>1</v>
      </c>
      <c r="AG1465" s="60">
        <f t="shared" si="303"/>
        <v>1</v>
      </c>
      <c r="AH1465" s="72">
        <f t="shared" si="304"/>
        <v>1</v>
      </c>
      <c r="AI1465" s="73">
        <f t="shared" si="305"/>
        <v>1.6949152542372881E-2</v>
      </c>
      <c r="AJ1465" s="73">
        <f t="shared" si="306"/>
        <v>1.6949152542372881E-2</v>
      </c>
      <c r="AK1465" s="73">
        <f t="shared" si="307"/>
        <v>3.259452411994785E-2</v>
      </c>
    </row>
    <row r="1466" spans="1:37" ht="24.9" customHeight="1" x14ac:dyDescent="0.25">
      <c r="A1466" s="270" t="s">
        <v>1154</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121'!Q1406</f>
        <v>2</v>
      </c>
      <c r="AE1466" s="71">
        <f t="shared" si="301"/>
        <v>3.259452411994785E-2</v>
      </c>
      <c r="AF1466">
        <f t="shared" si="302"/>
        <v>1</v>
      </c>
      <c r="AG1466" s="60">
        <f t="shared" si="303"/>
        <v>1</v>
      </c>
      <c r="AH1466" s="72">
        <f t="shared" si="304"/>
        <v>1</v>
      </c>
      <c r="AI1466" s="73">
        <f t="shared" si="305"/>
        <v>1.6949152542372881E-2</v>
      </c>
      <c r="AJ1466" s="73">
        <f t="shared" si="306"/>
        <v>1.6949152542372881E-2</v>
      </c>
      <c r="AK1466" s="73">
        <f t="shared" si="307"/>
        <v>3.259452411994785E-2</v>
      </c>
    </row>
    <row r="1467" spans="1:37" ht="24.9" customHeight="1" x14ac:dyDescent="0.25">
      <c r="A1467" s="270" t="s">
        <v>1155</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121'!Q1407</f>
        <v>2</v>
      </c>
      <c r="AE1467" s="71">
        <f t="shared" si="301"/>
        <v>3.259452411994785E-2</v>
      </c>
      <c r="AF1467">
        <f t="shared" si="302"/>
        <v>1</v>
      </c>
      <c r="AG1467" s="60">
        <f t="shared" si="303"/>
        <v>1</v>
      </c>
      <c r="AH1467" s="72">
        <f t="shared" si="304"/>
        <v>1</v>
      </c>
      <c r="AI1467" s="73">
        <f t="shared" si="305"/>
        <v>1.6949152542372881E-2</v>
      </c>
      <c r="AJ1467" s="73">
        <f t="shared" si="306"/>
        <v>1.6949152542372881E-2</v>
      </c>
      <c r="AK1467" s="73">
        <f t="shared" si="307"/>
        <v>3.259452411994785E-2</v>
      </c>
    </row>
    <row r="1468" spans="1:37" ht="24.9" customHeight="1" x14ac:dyDescent="0.25">
      <c r="A1468" s="270" t="s">
        <v>1156</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121'!Q1408</f>
        <v>2</v>
      </c>
      <c r="AE1468" s="71">
        <f t="shared" si="301"/>
        <v>3.259452411994785E-2</v>
      </c>
      <c r="AF1468">
        <f t="shared" si="302"/>
        <v>1</v>
      </c>
      <c r="AG1468" s="60">
        <f t="shared" si="303"/>
        <v>1</v>
      </c>
      <c r="AH1468" s="72">
        <f t="shared" si="304"/>
        <v>1</v>
      </c>
      <c r="AI1468" s="73">
        <f t="shared" si="305"/>
        <v>1.6949152542372881E-2</v>
      </c>
      <c r="AJ1468" s="73">
        <f t="shared" si="306"/>
        <v>1.6949152542372881E-2</v>
      </c>
      <c r="AK1468" s="73">
        <f t="shared" si="307"/>
        <v>3.259452411994785E-2</v>
      </c>
    </row>
    <row r="1469" spans="1:37" ht="24.9" customHeight="1" x14ac:dyDescent="0.25">
      <c r="A1469" s="270" t="s">
        <v>1157</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121'!Q1409</f>
        <v>2</v>
      </c>
      <c r="AE1469" s="71">
        <f t="shared" si="301"/>
        <v>3.259452411994785E-2</v>
      </c>
      <c r="AF1469">
        <f t="shared" si="302"/>
        <v>1</v>
      </c>
      <c r="AG1469" s="60">
        <f t="shared" si="303"/>
        <v>1</v>
      </c>
      <c r="AH1469" s="72">
        <f t="shared" si="304"/>
        <v>1</v>
      </c>
      <c r="AI1469" s="73">
        <f t="shared" si="305"/>
        <v>1.6949152542372881E-2</v>
      </c>
      <c r="AJ1469" s="73">
        <f t="shared" si="306"/>
        <v>1.6949152542372881E-2</v>
      </c>
      <c r="AK1469" s="73">
        <f t="shared" si="307"/>
        <v>3.259452411994785E-2</v>
      </c>
    </row>
    <row r="1470" spans="1:37" ht="24.9" customHeight="1" x14ac:dyDescent="0.25">
      <c r="A1470" s="270" t="s">
        <v>1158</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121'!Q1410</f>
        <v>2</v>
      </c>
      <c r="AE1470" s="71">
        <f t="shared" si="301"/>
        <v>3.259452411994785E-2</v>
      </c>
      <c r="AF1470">
        <f t="shared" si="302"/>
        <v>1</v>
      </c>
      <c r="AG1470" s="60">
        <f t="shared" si="303"/>
        <v>1</v>
      </c>
      <c r="AH1470" s="72">
        <f t="shared" si="304"/>
        <v>1</v>
      </c>
      <c r="AI1470" s="73">
        <f t="shared" si="305"/>
        <v>1.6949152542372881E-2</v>
      </c>
      <c r="AJ1470" s="73">
        <f t="shared" si="306"/>
        <v>1.6949152542372881E-2</v>
      </c>
      <c r="AK1470" s="73">
        <f t="shared" si="307"/>
        <v>3.259452411994785E-2</v>
      </c>
    </row>
    <row r="1471" spans="1:37" ht="24.9" customHeight="1" x14ac:dyDescent="0.25">
      <c r="A1471" s="270" t="s">
        <v>1159</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121'!Q1411</f>
        <v>2</v>
      </c>
      <c r="AE1471" s="71">
        <f t="shared" si="301"/>
        <v>3.259452411994785E-2</v>
      </c>
      <c r="AF1471">
        <f t="shared" si="302"/>
        <v>1</v>
      </c>
      <c r="AG1471" s="60">
        <f t="shared" si="303"/>
        <v>1</v>
      </c>
      <c r="AH1471" s="72">
        <f t="shared" si="304"/>
        <v>1</v>
      </c>
      <c r="AI1471" s="73">
        <f t="shared" si="305"/>
        <v>1.6949152542372881E-2</v>
      </c>
      <c r="AJ1471" s="73">
        <f t="shared" si="306"/>
        <v>1.6949152542372881E-2</v>
      </c>
      <c r="AK1471" s="73">
        <f t="shared" si="307"/>
        <v>3.259452411994785E-2</v>
      </c>
    </row>
    <row r="1472" spans="1:37" ht="24.9" customHeight="1" x14ac:dyDescent="0.25">
      <c r="A1472" s="270" t="s">
        <v>1160</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121'!Q1412</f>
        <v>2</v>
      </c>
      <c r="AE1472" s="71">
        <f t="shared" si="301"/>
        <v>3.259452411994785E-2</v>
      </c>
      <c r="AF1472">
        <f t="shared" si="302"/>
        <v>1</v>
      </c>
      <c r="AG1472" s="60">
        <f t="shared" si="303"/>
        <v>1</v>
      </c>
      <c r="AH1472" s="72">
        <f t="shared" si="304"/>
        <v>1</v>
      </c>
      <c r="AI1472" s="73">
        <f t="shared" si="305"/>
        <v>1.6949152542372881E-2</v>
      </c>
      <c r="AJ1472" s="73">
        <f t="shared" si="306"/>
        <v>1.6949152542372881E-2</v>
      </c>
      <c r="AK1472" s="73">
        <f t="shared" si="307"/>
        <v>3.259452411994785E-2</v>
      </c>
    </row>
    <row r="1473" spans="1:37" ht="24.9" customHeight="1" x14ac:dyDescent="0.25">
      <c r="A1473" s="270" t="s">
        <v>1161</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121'!Q1413</f>
        <v>2</v>
      </c>
      <c r="AE1473" s="71">
        <f t="shared" si="301"/>
        <v>3.259452411994785E-2</v>
      </c>
      <c r="AF1473">
        <f t="shared" si="302"/>
        <v>1</v>
      </c>
      <c r="AG1473" s="60">
        <f t="shared" si="303"/>
        <v>1</v>
      </c>
      <c r="AH1473" s="72">
        <f t="shared" si="304"/>
        <v>1</v>
      </c>
      <c r="AI1473" s="73">
        <f t="shared" si="305"/>
        <v>1.6949152542372881E-2</v>
      </c>
      <c r="AJ1473" s="73">
        <f t="shared" si="306"/>
        <v>1.6949152542372881E-2</v>
      </c>
      <c r="AK1473" s="73">
        <f t="shared" si="307"/>
        <v>3.259452411994785E-2</v>
      </c>
    </row>
    <row r="1474" spans="1:37" ht="24.9" customHeight="1" x14ac:dyDescent="0.25">
      <c r="A1474" s="270" t="s">
        <v>1162</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121'!Q1414</f>
        <v>2</v>
      </c>
      <c r="AE1474" s="71">
        <f t="shared" si="301"/>
        <v>3.259452411994785E-2</v>
      </c>
      <c r="AF1474">
        <f t="shared" si="302"/>
        <v>1</v>
      </c>
      <c r="AG1474" s="60">
        <f t="shared" si="303"/>
        <v>1</v>
      </c>
      <c r="AH1474" s="72">
        <f t="shared" si="304"/>
        <v>1</v>
      </c>
      <c r="AI1474" s="73">
        <f t="shared" si="305"/>
        <v>1.6949152542372881E-2</v>
      </c>
      <c r="AJ1474" s="73">
        <f t="shared" si="306"/>
        <v>1.6949152542372881E-2</v>
      </c>
      <c r="AK1474" s="73">
        <f t="shared" si="307"/>
        <v>3.259452411994785E-2</v>
      </c>
    </row>
    <row r="1475" spans="1:37" ht="24.9" customHeight="1" x14ac:dyDescent="0.25">
      <c r="A1475" s="270" t="s">
        <v>1163</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121'!Q1415</f>
        <v>2</v>
      </c>
      <c r="AE1475" s="71">
        <f t="shared" si="301"/>
        <v>3.259452411994785E-2</v>
      </c>
      <c r="AF1475">
        <f t="shared" si="302"/>
        <v>1</v>
      </c>
      <c r="AG1475" s="60">
        <f t="shared" si="303"/>
        <v>1</v>
      </c>
      <c r="AH1475" s="72">
        <f t="shared" si="304"/>
        <v>1</v>
      </c>
      <c r="AI1475" s="73">
        <f t="shared" si="305"/>
        <v>1.6949152542372881E-2</v>
      </c>
      <c r="AJ1475" s="73">
        <f t="shared" si="306"/>
        <v>1.6949152542372881E-2</v>
      </c>
      <c r="AK1475" s="73">
        <f t="shared" si="307"/>
        <v>3.259452411994785E-2</v>
      </c>
    </row>
    <row r="1476" spans="1:37" ht="24.9" customHeight="1" x14ac:dyDescent="0.25">
      <c r="A1476" s="270" t="s">
        <v>1164</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121'!Q1416</f>
        <v>2</v>
      </c>
      <c r="AE1476" s="71">
        <f t="shared" si="301"/>
        <v>3.259452411994785E-2</v>
      </c>
      <c r="AF1476">
        <f t="shared" si="302"/>
        <v>1</v>
      </c>
      <c r="AG1476" s="60">
        <f t="shared" si="303"/>
        <v>1</v>
      </c>
      <c r="AH1476" s="72">
        <f t="shared" si="304"/>
        <v>1</v>
      </c>
      <c r="AI1476" s="73">
        <f t="shared" si="305"/>
        <v>1.6949152542372881E-2</v>
      </c>
      <c r="AJ1476" s="73">
        <f t="shared" si="306"/>
        <v>1.6949152542372881E-2</v>
      </c>
      <c r="AK1476" s="73">
        <f t="shared" si="307"/>
        <v>3.259452411994785E-2</v>
      </c>
    </row>
    <row r="1477" spans="1:37" ht="24.9" customHeight="1" x14ac:dyDescent="0.25">
      <c r="A1477" s="270" t="s">
        <v>1165</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121'!Q1417</f>
        <v>2</v>
      </c>
      <c r="AE1477" s="71">
        <f t="shared" si="301"/>
        <v>3.259452411994785E-2</v>
      </c>
      <c r="AF1477">
        <f t="shared" si="302"/>
        <v>1</v>
      </c>
      <c r="AG1477" s="60">
        <f t="shared" si="303"/>
        <v>1</v>
      </c>
      <c r="AH1477" s="72">
        <f t="shared" si="304"/>
        <v>1</v>
      </c>
      <c r="AI1477" s="73">
        <f t="shared" si="305"/>
        <v>1.6949152542372881E-2</v>
      </c>
      <c r="AJ1477" s="73">
        <f t="shared" si="306"/>
        <v>1.6949152542372881E-2</v>
      </c>
      <c r="AK1477" s="73">
        <f t="shared" si="307"/>
        <v>3.259452411994785E-2</v>
      </c>
    </row>
    <row r="1478" spans="1:37" ht="24.9" customHeight="1" x14ac:dyDescent="0.25">
      <c r="A1478" s="270" t="s">
        <v>1166</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121'!Q1418</f>
        <v>2</v>
      </c>
      <c r="AE1478" s="71">
        <f t="shared" si="301"/>
        <v>3.259452411994785E-2</v>
      </c>
      <c r="AF1478">
        <f t="shared" si="302"/>
        <v>1</v>
      </c>
      <c r="AG1478" s="60">
        <f t="shared" si="303"/>
        <v>1</v>
      </c>
      <c r="AH1478" s="72">
        <f t="shared" si="304"/>
        <v>1</v>
      </c>
      <c r="AI1478" s="73">
        <f t="shared" si="305"/>
        <v>1.6949152542372881E-2</v>
      </c>
      <c r="AJ1478" s="73">
        <f t="shared" si="306"/>
        <v>1.6949152542372881E-2</v>
      </c>
      <c r="AK1478" s="73">
        <f t="shared" si="307"/>
        <v>3.259452411994785E-2</v>
      </c>
    </row>
    <row r="1479" spans="1:37" ht="24.9" customHeight="1" x14ac:dyDescent="0.25">
      <c r="A1479" s="270" t="s">
        <v>1167</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121'!Q1419</f>
        <v>2</v>
      </c>
      <c r="AE1479" s="71">
        <f t="shared" si="301"/>
        <v>3.259452411994785E-2</v>
      </c>
      <c r="AF1479">
        <f t="shared" si="302"/>
        <v>1</v>
      </c>
      <c r="AG1479" s="60">
        <f t="shared" si="303"/>
        <v>1</v>
      </c>
      <c r="AH1479" s="72">
        <f t="shared" si="304"/>
        <v>1</v>
      </c>
      <c r="AI1479" s="73">
        <f t="shared" si="305"/>
        <v>1.6949152542372881E-2</v>
      </c>
      <c r="AJ1479" s="73">
        <f t="shared" si="306"/>
        <v>1.6949152542372881E-2</v>
      </c>
      <c r="AK1479" s="73">
        <f t="shared" si="307"/>
        <v>3.259452411994785E-2</v>
      </c>
    </row>
    <row r="1480" spans="1:37" ht="24.9" customHeight="1" x14ac:dyDescent="0.25">
      <c r="A1480" s="270" t="s">
        <v>1168</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121'!Q1420</f>
        <v>2</v>
      </c>
      <c r="AE1480" s="71">
        <f t="shared" si="301"/>
        <v>3.259452411994785E-2</v>
      </c>
      <c r="AF1480">
        <f t="shared" si="302"/>
        <v>1</v>
      </c>
      <c r="AG1480" s="60">
        <f t="shared" si="303"/>
        <v>1</v>
      </c>
      <c r="AH1480" s="72">
        <f t="shared" si="304"/>
        <v>1</v>
      </c>
      <c r="AI1480" s="73">
        <f t="shared" si="305"/>
        <v>1.6949152542372881E-2</v>
      </c>
      <c r="AJ1480" s="73">
        <f t="shared" si="306"/>
        <v>1.6949152542372881E-2</v>
      </c>
      <c r="AK1480" s="73">
        <f t="shared" si="307"/>
        <v>3.259452411994785E-2</v>
      </c>
    </row>
    <row r="1481" spans="1:37" ht="24.9" customHeight="1" x14ac:dyDescent="0.25">
      <c r="A1481" s="270" t="s">
        <v>1169</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121'!Q1421</f>
        <v>2</v>
      </c>
      <c r="AE1481" s="71">
        <f t="shared" si="301"/>
        <v>3.259452411994785E-2</v>
      </c>
      <c r="AF1481">
        <f t="shared" si="302"/>
        <v>1</v>
      </c>
      <c r="AG1481" s="60">
        <f t="shared" si="303"/>
        <v>1</v>
      </c>
      <c r="AH1481" s="72">
        <f t="shared" si="304"/>
        <v>1</v>
      </c>
      <c r="AI1481" s="73">
        <f t="shared" si="305"/>
        <v>1.6949152542372881E-2</v>
      </c>
      <c r="AJ1481" s="73">
        <f t="shared" si="306"/>
        <v>1.6949152542372881E-2</v>
      </c>
      <c r="AK1481" s="73">
        <f t="shared" si="307"/>
        <v>3.259452411994785E-2</v>
      </c>
    </row>
    <row r="1482" spans="1:37" ht="24.9" customHeight="1" x14ac:dyDescent="0.25">
      <c r="A1482" s="270" t="s">
        <v>1170</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121'!Q1422</f>
        <v>2</v>
      </c>
      <c r="AE1482" s="71">
        <f t="shared" si="301"/>
        <v>3.259452411994785E-2</v>
      </c>
      <c r="AF1482">
        <f t="shared" si="302"/>
        <v>1</v>
      </c>
      <c r="AG1482" s="60">
        <f t="shared" si="303"/>
        <v>1</v>
      </c>
      <c r="AH1482" s="72">
        <f t="shared" si="304"/>
        <v>1</v>
      </c>
      <c r="AI1482" s="73">
        <f t="shared" si="305"/>
        <v>1.6949152542372881E-2</v>
      </c>
      <c r="AJ1482" s="73">
        <f t="shared" si="306"/>
        <v>1.6949152542372881E-2</v>
      </c>
      <c r="AK1482" s="73">
        <f t="shared" si="307"/>
        <v>3.259452411994785E-2</v>
      </c>
    </row>
    <row r="1483" spans="1:37" ht="24.9" customHeight="1" x14ac:dyDescent="0.25">
      <c r="A1483" s="270" t="s">
        <v>1171</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121'!Q1423</f>
        <v>2</v>
      </c>
      <c r="AE1483" s="71">
        <f t="shared" si="301"/>
        <v>3.259452411994785E-2</v>
      </c>
      <c r="AF1483">
        <f t="shared" si="302"/>
        <v>1</v>
      </c>
      <c r="AG1483" s="60">
        <f t="shared" si="303"/>
        <v>1</v>
      </c>
      <c r="AH1483" s="72">
        <f t="shared" si="304"/>
        <v>1</v>
      </c>
      <c r="AI1483" s="73">
        <f t="shared" si="305"/>
        <v>1.6949152542372881E-2</v>
      </c>
      <c r="AJ1483" s="73">
        <f t="shared" si="306"/>
        <v>1.6949152542372881E-2</v>
      </c>
      <c r="AK1483" s="73">
        <f t="shared" si="307"/>
        <v>3.259452411994785E-2</v>
      </c>
    </row>
    <row r="1484" spans="1:37" ht="24.9" customHeight="1" x14ac:dyDescent="0.25">
      <c r="A1484" s="270" t="s">
        <v>1172</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121'!Q1424</f>
        <v>2</v>
      </c>
      <c r="AE1484" s="71">
        <f t="shared" si="301"/>
        <v>3.259452411994785E-2</v>
      </c>
      <c r="AF1484">
        <f t="shared" si="302"/>
        <v>1</v>
      </c>
      <c r="AG1484" s="60">
        <f t="shared" si="303"/>
        <v>1</v>
      </c>
      <c r="AH1484" s="72">
        <f t="shared" si="304"/>
        <v>1</v>
      </c>
      <c r="AI1484" s="73">
        <f t="shared" si="305"/>
        <v>1.6949152542372881E-2</v>
      </c>
      <c r="AJ1484" s="73">
        <f t="shared" si="306"/>
        <v>1.6949152542372881E-2</v>
      </c>
      <c r="AK1484" s="73">
        <f t="shared" si="307"/>
        <v>3.259452411994785E-2</v>
      </c>
    </row>
    <row r="1485" spans="1:37" ht="24.9" customHeight="1" x14ac:dyDescent="0.25">
      <c r="A1485" s="270" t="s">
        <v>1173</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121'!Q1425</f>
        <v>2</v>
      </c>
      <c r="AE1485" s="71">
        <f t="shared" si="301"/>
        <v>3.259452411994785E-2</v>
      </c>
      <c r="AF1485">
        <f t="shared" si="302"/>
        <v>1</v>
      </c>
      <c r="AG1485" s="60">
        <f t="shared" si="303"/>
        <v>1</v>
      </c>
      <c r="AH1485" s="72">
        <f t="shared" si="304"/>
        <v>1</v>
      </c>
      <c r="AI1485" s="73">
        <f t="shared" si="305"/>
        <v>1.6949152542372881E-2</v>
      </c>
      <c r="AJ1485" s="73">
        <f t="shared" si="306"/>
        <v>1.6949152542372881E-2</v>
      </c>
      <c r="AK1485" s="73">
        <f t="shared" si="307"/>
        <v>3.259452411994785E-2</v>
      </c>
    </row>
    <row r="1486" spans="1:37" ht="24.9" customHeight="1" x14ac:dyDescent="0.25">
      <c r="A1486" s="281" t="s">
        <v>1806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1.9230769230769251</v>
      </c>
      <c r="AF1486" s="49"/>
      <c r="AG1486" s="60">
        <f>SUM(AG1427:AG1485)</f>
        <v>59</v>
      </c>
      <c r="AH1486" s="74"/>
      <c r="AI1486" s="75"/>
      <c r="AJ1486" s="75"/>
      <c r="AK1486" s="75"/>
    </row>
    <row r="1487" spans="1:37" ht="24.9" customHeight="1" x14ac:dyDescent="0.25">
      <c r="A1487" s="282" t="s">
        <v>1810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100.00000000000011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195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186</v>
      </c>
      <c r="AE1489" s="88" t="s">
        <v>8</v>
      </c>
      <c r="AF1489" s="60" t="s">
        <v>1666</v>
      </c>
      <c r="AG1489" s="60" t="s">
        <v>1667</v>
      </c>
      <c r="AH1489" s="60" t="s">
        <v>1668</v>
      </c>
      <c r="AI1489" s="70" t="s">
        <v>1669</v>
      </c>
      <c r="AJ1489" s="60"/>
      <c r="AK1489" s="70" t="s">
        <v>1670</v>
      </c>
    </row>
    <row r="1490" spans="1:37" ht="24.9" customHeight="1" x14ac:dyDescent="0.25">
      <c r="A1490" s="270" t="s">
        <v>1174</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121'!Q1428</f>
        <v>2</v>
      </c>
      <c r="AE1490" s="71">
        <f>IF(AG1490=1,AK1490,AG1490)</f>
        <v>0.38461538461538464</v>
      </c>
      <c r="AF1490">
        <f>AD1490/2</f>
        <v>1</v>
      </c>
      <c r="AG1490" s="60">
        <f>IF(AND(AF1490&gt;=0,AF1490&lt;=1),1,"No aplica")</f>
        <v>1</v>
      </c>
      <c r="AH1490" s="72">
        <f>AD1490/(AG1490*2)</f>
        <v>1</v>
      </c>
      <c r="AI1490" s="73">
        <f>IF(AG1490=1,AG1490/$AG$1495,"No aplica")</f>
        <v>0.2</v>
      </c>
      <c r="AJ1490" s="73">
        <f>AF1490*AI1490</f>
        <v>0.2</v>
      </c>
      <c r="AK1490" s="73">
        <f>AJ1490*$AE$23</f>
        <v>0.38461538461538464</v>
      </c>
    </row>
    <row r="1491" spans="1:37" ht="24.9" customHeight="1" x14ac:dyDescent="0.25">
      <c r="A1491" s="270" t="s">
        <v>1175</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121'!Q1429</f>
        <v>2</v>
      </c>
      <c r="AE1491" s="71">
        <f>IF(AG1491=1,AK1491,AG1491)</f>
        <v>0.38461538461538464</v>
      </c>
      <c r="AF1491">
        <f>AD1491/2</f>
        <v>1</v>
      </c>
      <c r="AG1491" s="60">
        <f>IF(AND(AF1491&gt;=0,AF1491&lt;=1),1,"No aplica")</f>
        <v>1</v>
      </c>
      <c r="AH1491" s="72">
        <f>AD1491/(AG1491*2)</f>
        <v>1</v>
      </c>
      <c r="AI1491" s="73">
        <f>IF(AG1491=1,AG1491/$AG$1495,"No aplica")</f>
        <v>0.2</v>
      </c>
      <c r="AJ1491" s="73">
        <f>AF1491*AI1491</f>
        <v>0.2</v>
      </c>
      <c r="AK1491" s="73">
        <f>AJ1491*$AE$23</f>
        <v>0.38461538461538464</v>
      </c>
    </row>
    <row r="1492" spans="1:37" ht="24.9" customHeight="1" x14ac:dyDescent="0.25">
      <c r="A1492" s="270" t="s">
        <v>1176</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121'!Q1430</f>
        <v>2</v>
      </c>
      <c r="AE1492" s="71">
        <f>IF(AG1492=1,AK1492,AG1492)</f>
        <v>0.38461538461538464</v>
      </c>
      <c r="AF1492">
        <f>AD1492/2</f>
        <v>1</v>
      </c>
      <c r="AG1492" s="60">
        <f>IF(AND(AF1492&gt;=0,AF1492&lt;=1),1,"No aplica")</f>
        <v>1</v>
      </c>
      <c r="AH1492" s="72">
        <f>AD1492/(AG1492*2)</f>
        <v>1</v>
      </c>
      <c r="AI1492" s="73">
        <f>IF(AG1492=1,AG1492/$AG$1495,"No aplica")</f>
        <v>0.2</v>
      </c>
      <c r="AJ1492" s="73">
        <f>AF1492*AI1492</f>
        <v>0.2</v>
      </c>
      <c r="AK1492" s="73">
        <f>AJ1492*$AE$23</f>
        <v>0.38461538461538464</v>
      </c>
    </row>
    <row r="1493" spans="1:37" ht="24.9" customHeight="1" x14ac:dyDescent="0.25">
      <c r="A1493" s="270" t="s">
        <v>1177</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121'!Q1431</f>
        <v>2</v>
      </c>
      <c r="AE1493" s="71">
        <f>IF(AG1493=1,AK1493,AG1493)</f>
        <v>0.38461538461538464</v>
      </c>
      <c r="AF1493">
        <f>AD1493/2</f>
        <v>1</v>
      </c>
      <c r="AG1493" s="60">
        <f>IF(AND(AF1493&gt;=0,AF1493&lt;=1),1,"No aplica")</f>
        <v>1</v>
      </c>
      <c r="AH1493" s="72">
        <f>AD1493/(AG1493*2)</f>
        <v>1</v>
      </c>
      <c r="AI1493" s="73">
        <f>IF(AG1493=1,AG1493/$AG$1495,"No aplica")</f>
        <v>0.2</v>
      </c>
      <c r="AJ1493" s="73">
        <f>AF1493*AI1493</f>
        <v>0.2</v>
      </c>
      <c r="AK1493" s="73">
        <f>AJ1493*$AE$23</f>
        <v>0.38461538461538464</v>
      </c>
    </row>
    <row r="1494" spans="1:37" ht="24.9" customHeight="1" x14ac:dyDescent="0.25">
      <c r="A1494" s="270" t="s">
        <v>1178</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121'!Q1432</f>
        <v>2</v>
      </c>
      <c r="AE1494" s="71">
        <f>IF(AG1494=1,AK1494,AG1494)</f>
        <v>0.38461538461538464</v>
      </c>
      <c r="AF1494">
        <f>AD1494/2</f>
        <v>1</v>
      </c>
      <c r="AG1494" s="60">
        <f>IF(AND(AF1494&gt;=0,AF1494&lt;=1),1,"No aplica")</f>
        <v>1</v>
      </c>
      <c r="AH1494" s="72">
        <f>AD1494/(AG1494*2)</f>
        <v>1</v>
      </c>
      <c r="AI1494" s="73">
        <f>IF(AG1494=1,AG1494/$AG$1495,"No aplica")</f>
        <v>0.2</v>
      </c>
      <c r="AJ1494" s="73">
        <f>AF1494*AI1494</f>
        <v>0.2</v>
      </c>
      <c r="AK1494" s="73">
        <f>AJ1494*$AE$23</f>
        <v>0.38461538461538464</v>
      </c>
    </row>
    <row r="1495" spans="1:37" ht="24.9" customHeight="1" x14ac:dyDescent="0.25">
      <c r="A1495" s="281" t="s">
        <v>1811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1.9230769230769231</v>
      </c>
      <c r="AF1495" s="49"/>
      <c r="AG1495" s="60">
        <f>SUM(AG1490:AG1494)</f>
        <v>5</v>
      </c>
      <c r="AH1495" s="74"/>
      <c r="AI1495" s="75"/>
      <c r="AJ1495" s="75"/>
      <c r="AK1495" s="75"/>
    </row>
    <row r="1496" spans="1:37" ht="24.9" customHeight="1" x14ac:dyDescent="0.25">
      <c r="A1496" s="282" t="s">
        <v>1812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1179</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8</v>
      </c>
      <c r="AF1502" s="60" t="s">
        <v>1666</v>
      </c>
      <c r="AG1502" s="60" t="s">
        <v>1667</v>
      </c>
      <c r="AH1502" s="60" t="s">
        <v>1668</v>
      </c>
      <c r="AI1502" s="70" t="s">
        <v>1669</v>
      </c>
      <c r="AJ1502" s="60"/>
      <c r="AK1502" s="70" t="s">
        <v>1670</v>
      </c>
    </row>
    <row r="1503" spans="1:37" ht="24.9" customHeight="1" x14ac:dyDescent="0.25">
      <c r="A1503" s="270" t="s">
        <v>1180</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121'!Q1441</f>
        <v>2</v>
      </c>
      <c r="AE1503" s="71">
        <f t="shared" ref="AE1503:AE1534" si="308">IF(AG1503=1,AK1503,AG1503)</f>
        <v>3.0525030525030524E-2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3.0525030525030524E-2</v>
      </c>
    </row>
    <row r="1504" spans="1:37" ht="24.9" customHeight="1" x14ac:dyDescent="0.25">
      <c r="A1504" s="270" t="s">
        <v>1020</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121'!Q1442</f>
        <v>2</v>
      </c>
      <c r="AE1504" s="71">
        <f t="shared" si="308"/>
        <v>3.0525030525030524E-2</v>
      </c>
      <c r="AF1504">
        <f t="shared" si="309"/>
        <v>1</v>
      </c>
      <c r="AG1504" s="60">
        <f t="shared" si="310"/>
        <v>1</v>
      </c>
      <c r="AH1504" s="72">
        <f t="shared" si="311"/>
        <v>1</v>
      </c>
      <c r="AI1504" s="73">
        <f t="shared" si="312"/>
        <v>1.5873015873015872E-2</v>
      </c>
      <c r="AJ1504" s="73">
        <f t="shared" si="313"/>
        <v>1.5873015873015872E-2</v>
      </c>
      <c r="AK1504" s="73">
        <f t="shared" si="314"/>
        <v>3.0525030525030524E-2</v>
      </c>
    </row>
    <row r="1505" spans="1:37" ht="24.9" customHeight="1" x14ac:dyDescent="0.25">
      <c r="A1505" s="270" t="s">
        <v>1181</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121'!Q1443</f>
        <v>2</v>
      </c>
      <c r="AE1505" s="71">
        <f t="shared" si="308"/>
        <v>3.0525030525030524E-2</v>
      </c>
      <c r="AF1505">
        <f t="shared" si="309"/>
        <v>1</v>
      </c>
      <c r="AG1505" s="60">
        <f t="shared" si="310"/>
        <v>1</v>
      </c>
      <c r="AH1505" s="72">
        <f t="shared" si="311"/>
        <v>1</v>
      </c>
      <c r="AI1505" s="73">
        <f t="shared" si="312"/>
        <v>1.5873015873015872E-2</v>
      </c>
      <c r="AJ1505" s="73">
        <f t="shared" si="313"/>
        <v>1.5873015873015872E-2</v>
      </c>
      <c r="AK1505" s="73">
        <f t="shared" si="314"/>
        <v>3.0525030525030524E-2</v>
      </c>
    </row>
    <row r="1506" spans="1:37" ht="24.9" customHeight="1" x14ac:dyDescent="0.25">
      <c r="A1506" s="270" t="s">
        <v>1182</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121'!Q1444</f>
        <v>2</v>
      </c>
      <c r="AE1506" s="71">
        <f t="shared" si="308"/>
        <v>3.0525030525030524E-2</v>
      </c>
      <c r="AF1506">
        <f t="shared" si="309"/>
        <v>1</v>
      </c>
      <c r="AG1506" s="60">
        <f t="shared" si="310"/>
        <v>1</v>
      </c>
      <c r="AH1506" s="72">
        <f t="shared" si="311"/>
        <v>1</v>
      </c>
      <c r="AI1506" s="73">
        <f t="shared" si="312"/>
        <v>1.5873015873015872E-2</v>
      </c>
      <c r="AJ1506" s="73">
        <f t="shared" si="313"/>
        <v>1.5873015873015872E-2</v>
      </c>
      <c r="AK1506" s="73">
        <f t="shared" si="314"/>
        <v>3.0525030525030524E-2</v>
      </c>
    </row>
    <row r="1507" spans="1:37" ht="24.9" customHeight="1" x14ac:dyDescent="0.25">
      <c r="A1507" s="270" t="s">
        <v>1183</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121'!Q1445</f>
        <v>2</v>
      </c>
      <c r="AE1507" s="71">
        <f t="shared" si="308"/>
        <v>3.0525030525030524E-2</v>
      </c>
      <c r="AF1507">
        <f t="shared" si="309"/>
        <v>1</v>
      </c>
      <c r="AG1507" s="60">
        <f t="shared" si="310"/>
        <v>1</v>
      </c>
      <c r="AH1507" s="72">
        <f t="shared" si="311"/>
        <v>1</v>
      </c>
      <c r="AI1507" s="73">
        <f t="shared" si="312"/>
        <v>1.5873015873015872E-2</v>
      </c>
      <c r="AJ1507" s="73">
        <f t="shared" si="313"/>
        <v>1.5873015873015872E-2</v>
      </c>
      <c r="AK1507" s="73">
        <f t="shared" si="314"/>
        <v>3.0525030525030524E-2</v>
      </c>
    </row>
    <row r="1508" spans="1:37" ht="24.9" customHeight="1" x14ac:dyDescent="0.25">
      <c r="A1508" s="270" t="s">
        <v>1184</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121'!Q1446</f>
        <v>2</v>
      </c>
      <c r="AE1508" s="71">
        <f t="shared" si="308"/>
        <v>3.0525030525030524E-2</v>
      </c>
      <c r="AF1508">
        <f t="shared" si="309"/>
        <v>1</v>
      </c>
      <c r="AG1508" s="60">
        <f t="shared" si="310"/>
        <v>1</v>
      </c>
      <c r="AH1508" s="72">
        <f t="shared" si="311"/>
        <v>1</v>
      </c>
      <c r="AI1508" s="73">
        <f t="shared" si="312"/>
        <v>1.5873015873015872E-2</v>
      </c>
      <c r="AJ1508" s="73">
        <f t="shared" si="313"/>
        <v>1.5873015873015872E-2</v>
      </c>
      <c r="AK1508" s="73">
        <f t="shared" si="314"/>
        <v>3.0525030525030524E-2</v>
      </c>
    </row>
    <row r="1509" spans="1:37" ht="24.9" customHeight="1" x14ac:dyDescent="0.25">
      <c r="A1509" s="270" t="s">
        <v>1185</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121'!Q1447</f>
        <v>2</v>
      </c>
      <c r="AE1509" s="71">
        <f t="shared" si="308"/>
        <v>3.0525030525030524E-2</v>
      </c>
      <c r="AF1509">
        <f t="shared" si="309"/>
        <v>1</v>
      </c>
      <c r="AG1509" s="60">
        <f t="shared" si="310"/>
        <v>1</v>
      </c>
      <c r="AH1509" s="72">
        <f t="shared" si="311"/>
        <v>1</v>
      </c>
      <c r="AI1509" s="73">
        <f t="shared" si="312"/>
        <v>1.5873015873015872E-2</v>
      </c>
      <c r="AJ1509" s="73">
        <f t="shared" si="313"/>
        <v>1.5873015873015872E-2</v>
      </c>
      <c r="AK1509" s="73">
        <f t="shared" si="314"/>
        <v>3.0525030525030524E-2</v>
      </c>
    </row>
    <row r="1510" spans="1:37" ht="24.9" customHeight="1" x14ac:dyDescent="0.25">
      <c r="A1510" s="270" t="s">
        <v>1186</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121'!Q1448</f>
        <v>2</v>
      </c>
      <c r="AE1510" s="71">
        <f t="shared" si="308"/>
        <v>3.0525030525030524E-2</v>
      </c>
      <c r="AF1510">
        <f t="shared" si="309"/>
        <v>1</v>
      </c>
      <c r="AG1510" s="60">
        <f t="shared" si="310"/>
        <v>1</v>
      </c>
      <c r="AH1510" s="72">
        <f t="shared" si="311"/>
        <v>1</v>
      </c>
      <c r="AI1510" s="73">
        <f t="shared" si="312"/>
        <v>1.5873015873015872E-2</v>
      </c>
      <c r="AJ1510" s="73">
        <f t="shared" si="313"/>
        <v>1.5873015873015872E-2</v>
      </c>
      <c r="AK1510" s="73">
        <f t="shared" si="314"/>
        <v>3.0525030525030524E-2</v>
      </c>
    </row>
    <row r="1511" spans="1:37" ht="24.9" customHeight="1" x14ac:dyDescent="0.25">
      <c r="A1511" s="270" t="s">
        <v>1187</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121'!Q1449</f>
        <v>2</v>
      </c>
      <c r="AE1511" s="71">
        <f t="shared" si="308"/>
        <v>3.0525030525030524E-2</v>
      </c>
      <c r="AF1511">
        <f t="shared" si="309"/>
        <v>1</v>
      </c>
      <c r="AG1511" s="60">
        <f t="shared" si="310"/>
        <v>1</v>
      </c>
      <c r="AH1511" s="72">
        <f t="shared" si="311"/>
        <v>1</v>
      </c>
      <c r="AI1511" s="73">
        <f t="shared" si="312"/>
        <v>1.5873015873015872E-2</v>
      </c>
      <c r="AJ1511" s="73">
        <f t="shared" si="313"/>
        <v>1.5873015873015872E-2</v>
      </c>
      <c r="AK1511" s="73">
        <f t="shared" si="314"/>
        <v>3.0525030525030524E-2</v>
      </c>
    </row>
    <row r="1512" spans="1:37" ht="24.9" customHeight="1" x14ac:dyDescent="0.25">
      <c r="A1512" s="270" t="s">
        <v>1188</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121'!Q1450</f>
        <v>2</v>
      </c>
      <c r="AE1512" s="71">
        <f t="shared" si="308"/>
        <v>3.0525030525030524E-2</v>
      </c>
      <c r="AF1512">
        <f t="shared" si="309"/>
        <v>1</v>
      </c>
      <c r="AG1512" s="60">
        <f t="shared" si="310"/>
        <v>1</v>
      </c>
      <c r="AH1512" s="72">
        <f t="shared" si="311"/>
        <v>1</v>
      </c>
      <c r="AI1512" s="73">
        <f t="shared" si="312"/>
        <v>1.5873015873015872E-2</v>
      </c>
      <c r="AJ1512" s="73">
        <f t="shared" si="313"/>
        <v>1.5873015873015872E-2</v>
      </c>
      <c r="AK1512" s="73">
        <f t="shared" si="314"/>
        <v>3.0525030525030524E-2</v>
      </c>
    </row>
    <row r="1513" spans="1:37" ht="24.9" customHeight="1" x14ac:dyDescent="0.25">
      <c r="A1513" s="270" t="s">
        <v>1189</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121'!Q1451</f>
        <v>2</v>
      </c>
      <c r="AE1513" s="71">
        <f t="shared" si="308"/>
        <v>3.0525030525030524E-2</v>
      </c>
      <c r="AF1513">
        <f t="shared" si="309"/>
        <v>1</v>
      </c>
      <c r="AG1513" s="60">
        <f t="shared" si="310"/>
        <v>1</v>
      </c>
      <c r="AH1513" s="72">
        <f t="shared" si="311"/>
        <v>1</v>
      </c>
      <c r="AI1513" s="73">
        <f t="shared" si="312"/>
        <v>1.5873015873015872E-2</v>
      </c>
      <c r="AJ1513" s="73">
        <f t="shared" si="313"/>
        <v>1.5873015873015872E-2</v>
      </c>
      <c r="AK1513" s="73">
        <f t="shared" si="314"/>
        <v>3.0525030525030524E-2</v>
      </c>
    </row>
    <row r="1514" spans="1:37" ht="24.9" customHeight="1" x14ac:dyDescent="0.25">
      <c r="A1514" s="270" t="s">
        <v>1190</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121'!Q1452</f>
        <v>2</v>
      </c>
      <c r="AE1514" s="71">
        <f t="shared" si="308"/>
        <v>3.0525030525030524E-2</v>
      </c>
      <c r="AF1514">
        <f t="shared" si="309"/>
        <v>1</v>
      </c>
      <c r="AG1514" s="60">
        <f t="shared" si="310"/>
        <v>1</v>
      </c>
      <c r="AH1514" s="72">
        <f t="shared" si="311"/>
        <v>1</v>
      </c>
      <c r="AI1514" s="73">
        <f t="shared" si="312"/>
        <v>1.5873015873015872E-2</v>
      </c>
      <c r="AJ1514" s="73">
        <f t="shared" si="313"/>
        <v>1.5873015873015872E-2</v>
      </c>
      <c r="AK1514" s="73">
        <f t="shared" si="314"/>
        <v>3.0525030525030524E-2</v>
      </c>
    </row>
    <row r="1515" spans="1:37" ht="24.9" customHeight="1" x14ac:dyDescent="0.25">
      <c r="A1515" s="270" t="s">
        <v>1191</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121'!Q1453</f>
        <v>2</v>
      </c>
      <c r="AE1515" s="71">
        <f t="shared" si="308"/>
        <v>3.0525030525030524E-2</v>
      </c>
      <c r="AF1515">
        <f t="shared" si="309"/>
        <v>1</v>
      </c>
      <c r="AG1515" s="60">
        <f t="shared" si="310"/>
        <v>1</v>
      </c>
      <c r="AH1515" s="72">
        <f t="shared" si="311"/>
        <v>1</v>
      </c>
      <c r="AI1515" s="73">
        <f t="shared" si="312"/>
        <v>1.5873015873015872E-2</v>
      </c>
      <c r="AJ1515" s="73">
        <f t="shared" si="313"/>
        <v>1.5873015873015872E-2</v>
      </c>
      <c r="AK1515" s="73">
        <f t="shared" si="314"/>
        <v>3.0525030525030524E-2</v>
      </c>
    </row>
    <row r="1516" spans="1:37" ht="24.9" customHeight="1" x14ac:dyDescent="0.25">
      <c r="A1516" s="270" t="s">
        <v>1192</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121'!Q1454</f>
        <v>2</v>
      </c>
      <c r="AE1516" s="71">
        <f t="shared" si="308"/>
        <v>3.0525030525030524E-2</v>
      </c>
      <c r="AF1516">
        <f t="shared" si="309"/>
        <v>1</v>
      </c>
      <c r="AG1516" s="60">
        <f t="shared" si="310"/>
        <v>1</v>
      </c>
      <c r="AH1516" s="72">
        <f t="shared" si="311"/>
        <v>1</v>
      </c>
      <c r="AI1516" s="73">
        <f t="shared" si="312"/>
        <v>1.5873015873015872E-2</v>
      </c>
      <c r="AJ1516" s="73">
        <f t="shared" si="313"/>
        <v>1.5873015873015872E-2</v>
      </c>
      <c r="AK1516" s="73">
        <f t="shared" si="314"/>
        <v>3.0525030525030524E-2</v>
      </c>
    </row>
    <row r="1517" spans="1:37" ht="24.9" customHeight="1" x14ac:dyDescent="0.25">
      <c r="A1517" s="270" t="s">
        <v>1193</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121'!Q1455</f>
        <v>2</v>
      </c>
      <c r="AE1517" s="71">
        <f t="shared" si="308"/>
        <v>3.0525030525030524E-2</v>
      </c>
      <c r="AF1517">
        <f t="shared" si="309"/>
        <v>1</v>
      </c>
      <c r="AG1517" s="60">
        <f t="shared" si="310"/>
        <v>1</v>
      </c>
      <c r="AH1517" s="72">
        <f t="shared" si="311"/>
        <v>1</v>
      </c>
      <c r="AI1517" s="73">
        <f t="shared" si="312"/>
        <v>1.5873015873015872E-2</v>
      </c>
      <c r="AJ1517" s="73">
        <f t="shared" si="313"/>
        <v>1.5873015873015872E-2</v>
      </c>
      <c r="AK1517" s="73">
        <f t="shared" si="314"/>
        <v>3.0525030525030524E-2</v>
      </c>
    </row>
    <row r="1518" spans="1:37" ht="24.9" customHeight="1" x14ac:dyDescent="0.25">
      <c r="A1518" s="270" t="s">
        <v>1194</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121'!Q1456</f>
        <v>2</v>
      </c>
      <c r="AE1518" s="71">
        <f t="shared" si="308"/>
        <v>3.0525030525030524E-2</v>
      </c>
      <c r="AF1518">
        <f t="shared" si="309"/>
        <v>1</v>
      </c>
      <c r="AG1518" s="60">
        <f t="shared" si="310"/>
        <v>1</v>
      </c>
      <c r="AH1518" s="72">
        <f t="shared" si="311"/>
        <v>1</v>
      </c>
      <c r="AI1518" s="73">
        <f t="shared" si="312"/>
        <v>1.5873015873015872E-2</v>
      </c>
      <c r="AJ1518" s="73">
        <f t="shared" si="313"/>
        <v>1.5873015873015872E-2</v>
      </c>
      <c r="AK1518" s="73">
        <f t="shared" si="314"/>
        <v>3.0525030525030524E-2</v>
      </c>
    </row>
    <row r="1519" spans="1:37" ht="24.9" customHeight="1" x14ac:dyDescent="0.25">
      <c r="A1519" s="270" t="s">
        <v>1195</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121'!Q1457</f>
        <v>2</v>
      </c>
      <c r="AE1519" s="71">
        <f t="shared" si="308"/>
        <v>3.0525030525030524E-2</v>
      </c>
      <c r="AF1519">
        <f t="shared" si="309"/>
        <v>1</v>
      </c>
      <c r="AG1519" s="60">
        <f t="shared" si="310"/>
        <v>1</v>
      </c>
      <c r="AH1519" s="72">
        <f t="shared" si="311"/>
        <v>1</v>
      </c>
      <c r="AI1519" s="73">
        <f t="shared" si="312"/>
        <v>1.5873015873015872E-2</v>
      </c>
      <c r="AJ1519" s="73">
        <f t="shared" si="313"/>
        <v>1.5873015873015872E-2</v>
      </c>
      <c r="AK1519" s="73">
        <f t="shared" si="314"/>
        <v>3.0525030525030524E-2</v>
      </c>
    </row>
    <row r="1520" spans="1:37" ht="24.9" customHeight="1" x14ac:dyDescent="0.25">
      <c r="A1520" s="270" t="s">
        <v>1196</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121'!Q1458</f>
        <v>2</v>
      </c>
      <c r="AE1520" s="71">
        <f t="shared" si="308"/>
        <v>3.0525030525030524E-2</v>
      </c>
      <c r="AF1520">
        <f t="shared" si="309"/>
        <v>1</v>
      </c>
      <c r="AG1520" s="60">
        <f t="shared" si="310"/>
        <v>1</v>
      </c>
      <c r="AH1520" s="72">
        <f t="shared" si="311"/>
        <v>1</v>
      </c>
      <c r="AI1520" s="73">
        <f t="shared" si="312"/>
        <v>1.5873015873015872E-2</v>
      </c>
      <c r="AJ1520" s="73">
        <f t="shared" si="313"/>
        <v>1.5873015873015872E-2</v>
      </c>
      <c r="AK1520" s="73">
        <f t="shared" si="314"/>
        <v>3.0525030525030524E-2</v>
      </c>
    </row>
    <row r="1521" spans="1:37" ht="24.9" customHeight="1" x14ac:dyDescent="0.25">
      <c r="A1521" s="270" t="s">
        <v>1197</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121'!Q1459</f>
        <v>2</v>
      </c>
      <c r="AE1521" s="71">
        <f t="shared" si="308"/>
        <v>3.0525030525030524E-2</v>
      </c>
      <c r="AF1521">
        <f t="shared" si="309"/>
        <v>1</v>
      </c>
      <c r="AG1521" s="60">
        <f t="shared" si="310"/>
        <v>1</v>
      </c>
      <c r="AH1521" s="72">
        <f t="shared" si="311"/>
        <v>1</v>
      </c>
      <c r="AI1521" s="73">
        <f t="shared" si="312"/>
        <v>1.5873015873015872E-2</v>
      </c>
      <c r="AJ1521" s="73">
        <f t="shared" si="313"/>
        <v>1.5873015873015872E-2</v>
      </c>
      <c r="AK1521" s="73">
        <f t="shared" si="314"/>
        <v>3.0525030525030524E-2</v>
      </c>
    </row>
    <row r="1522" spans="1:37" ht="24.9" customHeight="1" x14ac:dyDescent="0.25">
      <c r="A1522" s="270" t="s">
        <v>1198</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121'!Q1460</f>
        <v>2</v>
      </c>
      <c r="AE1522" s="71">
        <f t="shared" si="308"/>
        <v>3.0525030525030524E-2</v>
      </c>
      <c r="AF1522">
        <f t="shared" si="309"/>
        <v>1</v>
      </c>
      <c r="AG1522" s="60">
        <f t="shared" si="310"/>
        <v>1</v>
      </c>
      <c r="AH1522" s="72">
        <f t="shared" si="311"/>
        <v>1</v>
      </c>
      <c r="AI1522" s="73">
        <f t="shared" si="312"/>
        <v>1.5873015873015872E-2</v>
      </c>
      <c r="AJ1522" s="73">
        <f t="shared" si="313"/>
        <v>1.5873015873015872E-2</v>
      </c>
      <c r="AK1522" s="73">
        <f t="shared" si="314"/>
        <v>3.0525030525030524E-2</v>
      </c>
    </row>
    <row r="1523" spans="1:37" ht="24.9" customHeight="1" x14ac:dyDescent="0.25">
      <c r="A1523" s="270" t="s">
        <v>1199</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121'!Q1461</f>
        <v>2</v>
      </c>
      <c r="AE1523" s="71">
        <f t="shared" si="308"/>
        <v>3.0525030525030524E-2</v>
      </c>
      <c r="AF1523">
        <f t="shared" si="309"/>
        <v>1</v>
      </c>
      <c r="AG1523" s="60">
        <f t="shared" si="310"/>
        <v>1</v>
      </c>
      <c r="AH1523" s="72">
        <f t="shared" si="311"/>
        <v>1</v>
      </c>
      <c r="AI1523" s="73">
        <f t="shared" si="312"/>
        <v>1.5873015873015872E-2</v>
      </c>
      <c r="AJ1523" s="73">
        <f t="shared" si="313"/>
        <v>1.5873015873015872E-2</v>
      </c>
      <c r="AK1523" s="73">
        <f t="shared" si="314"/>
        <v>3.0525030525030524E-2</v>
      </c>
    </row>
    <row r="1524" spans="1:37" ht="24.9" customHeight="1" x14ac:dyDescent="0.25">
      <c r="A1524" s="270" t="s">
        <v>1200</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121'!Q1462</f>
        <v>2</v>
      </c>
      <c r="AE1524" s="71">
        <f t="shared" si="308"/>
        <v>3.0525030525030524E-2</v>
      </c>
      <c r="AF1524">
        <f t="shared" si="309"/>
        <v>1</v>
      </c>
      <c r="AG1524" s="60">
        <f t="shared" si="310"/>
        <v>1</v>
      </c>
      <c r="AH1524" s="72">
        <f t="shared" si="311"/>
        <v>1</v>
      </c>
      <c r="AI1524" s="73">
        <f t="shared" si="312"/>
        <v>1.5873015873015872E-2</v>
      </c>
      <c r="AJ1524" s="73">
        <f t="shared" si="313"/>
        <v>1.5873015873015872E-2</v>
      </c>
      <c r="AK1524" s="73">
        <f t="shared" si="314"/>
        <v>3.0525030525030524E-2</v>
      </c>
    </row>
    <row r="1525" spans="1:37" ht="24.9" customHeight="1" x14ac:dyDescent="0.25">
      <c r="A1525" s="270" t="s">
        <v>1201</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121'!Q1463</f>
        <v>2</v>
      </c>
      <c r="AE1525" s="71">
        <f t="shared" si="308"/>
        <v>3.0525030525030524E-2</v>
      </c>
      <c r="AF1525">
        <f t="shared" si="309"/>
        <v>1</v>
      </c>
      <c r="AG1525" s="60">
        <f t="shared" si="310"/>
        <v>1</v>
      </c>
      <c r="AH1525" s="72">
        <f t="shared" si="311"/>
        <v>1</v>
      </c>
      <c r="AI1525" s="73">
        <f t="shared" si="312"/>
        <v>1.5873015873015872E-2</v>
      </c>
      <c r="AJ1525" s="73">
        <f t="shared" si="313"/>
        <v>1.5873015873015872E-2</v>
      </c>
      <c r="AK1525" s="73">
        <f t="shared" si="314"/>
        <v>3.0525030525030524E-2</v>
      </c>
    </row>
    <row r="1526" spans="1:37" ht="24.9" customHeight="1" x14ac:dyDescent="0.25">
      <c r="A1526" s="270" t="s">
        <v>1202</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121'!Q1464</f>
        <v>2</v>
      </c>
      <c r="AE1526" s="71">
        <f t="shared" si="308"/>
        <v>3.0525030525030524E-2</v>
      </c>
      <c r="AF1526">
        <f t="shared" si="309"/>
        <v>1</v>
      </c>
      <c r="AG1526" s="60">
        <f t="shared" si="310"/>
        <v>1</v>
      </c>
      <c r="AH1526" s="72">
        <f t="shared" si="311"/>
        <v>1</v>
      </c>
      <c r="AI1526" s="73">
        <f t="shared" si="312"/>
        <v>1.5873015873015872E-2</v>
      </c>
      <c r="AJ1526" s="73">
        <f t="shared" si="313"/>
        <v>1.5873015873015872E-2</v>
      </c>
      <c r="AK1526" s="73">
        <f t="shared" si="314"/>
        <v>3.0525030525030524E-2</v>
      </c>
    </row>
    <row r="1527" spans="1:37" ht="24.9" customHeight="1" x14ac:dyDescent="0.25">
      <c r="A1527" s="270" t="s">
        <v>1203</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121'!Q1465</f>
        <v>2</v>
      </c>
      <c r="AE1527" s="71">
        <f t="shared" si="308"/>
        <v>3.0525030525030524E-2</v>
      </c>
      <c r="AF1527">
        <f t="shared" si="309"/>
        <v>1</v>
      </c>
      <c r="AG1527" s="60">
        <f t="shared" si="310"/>
        <v>1</v>
      </c>
      <c r="AH1527" s="72">
        <f t="shared" si="311"/>
        <v>1</v>
      </c>
      <c r="AI1527" s="73">
        <f t="shared" si="312"/>
        <v>1.5873015873015872E-2</v>
      </c>
      <c r="AJ1527" s="73">
        <f t="shared" si="313"/>
        <v>1.5873015873015872E-2</v>
      </c>
      <c r="AK1527" s="73">
        <f t="shared" si="314"/>
        <v>3.0525030525030524E-2</v>
      </c>
    </row>
    <row r="1528" spans="1:37" ht="24.9" customHeight="1" x14ac:dyDescent="0.25">
      <c r="A1528" s="270" t="s">
        <v>1204</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121'!Q1466</f>
        <v>2</v>
      </c>
      <c r="AE1528" s="71">
        <f t="shared" si="308"/>
        <v>3.0525030525030524E-2</v>
      </c>
      <c r="AF1528">
        <f t="shared" si="309"/>
        <v>1</v>
      </c>
      <c r="AG1528" s="60">
        <f t="shared" si="310"/>
        <v>1</v>
      </c>
      <c r="AH1528" s="72">
        <f t="shared" si="311"/>
        <v>1</v>
      </c>
      <c r="AI1528" s="73">
        <f t="shared" si="312"/>
        <v>1.5873015873015872E-2</v>
      </c>
      <c r="AJ1528" s="73">
        <f t="shared" si="313"/>
        <v>1.5873015873015872E-2</v>
      </c>
      <c r="AK1528" s="73">
        <f t="shared" si="314"/>
        <v>3.0525030525030524E-2</v>
      </c>
    </row>
    <row r="1529" spans="1:37" ht="24.9" customHeight="1" x14ac:dyDescent="0.25">
      <c r="A1529" s="270" t="s">
        <v>1205</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121'!Q1467</f>
        <v>2</v>
      </c>
      <c r="AE1529" s="71">
        <f t="shared" si="308"/>
        <v>3.0525030525030524E-2</v>
      </c>
      <c r="AF1529">
        <f t="shared" si="309"/>
        <v>1</v>
      </c>
      <c r="AG1529" s="60">
        <f t="shared" si="310"/>
        <v>1</v>
      </c>
      <c r="AH1529" s="72">
        <f t="shared" si="311"/>
        <v>1</v>
      </c>
      <c r="AI1529" s="73">
        <f t="shared" si="312"/>
        <v>1.5873015873015872E-2</v>
      </c>
      <c r="AJ1529" s="73">
        <f t="shared" si="313"/>
        <v>1.5873015873015872E-2</v>
      </c>
      <c r="AK1529" s="73">
        <f t="shared" si="314"/>
        <v>3.0525030525030524E-2</v>
      </c>
    </row>
    <row r="1530" spans="1:37" ht="24.9" customHeight="1" x14ac:dyDescent="0.25">
      <c r="A1530" s="270" t="s">
        <v>1206</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121'!Q1468</f>
        <v>2</v>
      </c>
      <c r="AE1530" s="71">
        <f t="shared" si="308"/>
        <v>3.0525030525030524E-2</v>
      </c>
      <c r="AF1530">
        <f t="shared" si="309"/>
        <v>1</v>
      </c>
      <c r="AG1530" s="60">
        <f t="shared" si="310"/>
        <v>1</v>
      </c>
      <c r="AH1530" s="72">
        <f t="shared" si="311"/>
        <v>1</v>
      </c>
      <c r="AI1530" s="73">
        <f t="shared" si="312"/>
        <v>1.5873015873015872E-2</v>
      </c>
      <c r="AJ1530" s="73">
        <f t="shared" si="313"/>
        <v>1.5873015873015872E-2</v>
      </c>
      <c r="AK1530" s="73">
        <f t="shared" si="314"/>
        <v>3.0525030525030524E-2</v>
      </c>
    </row>
    <row r="1531" spans="1:37" ht="24.9" customHeight="1" x14ac:dyDescent="0.25">
      <c r="A1531" s="270" t="s">
        <v>1207</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121'!Q1469</f>
        <v>2</v>
      </c>
      <c r="AE1531" s="71">
        <f t="shared" si="308"/>
        <v>3.0525030525030524E-2</v>
      </c>
      <c r="AF1531">
        <f t="shared" si="309"/>
        <v>1</v>
      </c>
      <c r="AG1531" s="60">
        <f t="shared" si="310"/>
        <v>1</v>
      </c>
      <c r="AH1531" s="72">
        <f t="shared" si="311"/>
        <v>1</v>
      </c>
      <c r="AI1531" s="73">
        <f t="shared" si="312"/>
        <v>1.5873015873015872E-2</v>
      </c>
      <c r="AJ1531" s="73">
        <f t="shared" si="313"/>
        <v>1.5873015873015872E-2</v>
      </c>
      <c r="AK1531" s="73">
        <f t="shared" si="314"/>
        <v>3.0525030525030524E-2</v>
      </c>
    </row>
    <row r="1532" spans="1:37" ht="24.9" customHeight="1" x14ac:dyDescent="0.25">
      <c r="A1532" s="270" t="s">
        <v>1208</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121'!Q1470</f>
        <v>2</v>
      </c>
      <c r="AE1532" s="71">
        <f t="shared" si="308"/>
        <v>3.0525030525030524E-2</v>
      </c>
      <c r="AF1532">
        <f t="shared" si="309"/>
        <v>1</v>
      </c>
      <c r="AG1532" s="60">
        <f t="shared" si="310"/>
        <v>1</v>
      </c>
      <c r="AH1532" s="72">
        <f t="shared" si="311"/>
        <v>1</v>
      </c>
      <c r="AI1532" s="73">
        <f t="shared" si="312"/>
        <v>1.5873015873015872E-2</v>
      </c>
      <c r="AJ1532" s="73">
        <f t="shared" si="313"/>
        <v>1.5873015873015872E-2</v>
      </c>
      <c r="AK1532" s="73">
        <f t="shared" si="314"/>
        <v>3.0525030525030524E-2</v>
      </c>
    </row>
    <row r="1533" spans="1:37" ht="24.9" customHeight="1" x14ac:dyDescent="0.25">
      <c r="A1533" s="270" t="s">
        <v>1209</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121'!Q1471</f>
        <v>2</v>
      </c>
      <c r="AE1533" s="71">
        <f t="shared" si="308"/>
        <v>3.0525030525030524E-2</v>
      </c>
      <c r="AF1533">
        <f t="shared" si="309"/>
        <v>1</v>
      </c>
      <c r="AG1533" s="60">
        <f t="shared" si="310"/>
        <v>1</v>
      </c>
      <c r="AH1533" s="72">
        <f t="shared" si="311"/>
        <v>1</v>
      </c>
      <c r="AI1533" s="73">
        <f t="shared" si="312"/>
        <v>1.5873015873015872E-2</v>
      </c>
      <c r="AJ1533" s="73">
        <f t="shared" si="313"/>
        <v>1.5873015873015872E-2</v>
      </c>
      <c r="AK1533" s="73">
        <f t="shared" si="314"/>
        <v>3.0525030525030524E-2</v>
      </c>
    </row>
    <row r="1534" spans="1:37" ht="24.9" customHeight="1" x14ac:dyDescent="0.25">
      <c r="A1534" s="270" t="s">
        <v>1210</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121'!Q1472</f>
        <v>2</v>
      </c>
      <c r="AE1534" s="71">
        <f t="shared" si="308"/>
        <v>3.0525030525030524E-2</v>
      </c>
      <c r="AF1534">
        <f t="shared" si="309"/>
        <v>1</v>
      </c>
      <c r="AG1534" s="60">
        <f t="shared" si="310"/>
        <v>1</v>
      </c>
      <c r="AH1534" s="72">
        <f t="shared" si="311"/>
        <v>1</v>
      </c>
      <c r="AI1534" s="73">
        <f t="shared" si="312"/>
        <v>1.5873015873015872E-2</v>
      </c>
      <c r="AJ1534" s="73">
        <f t="shared" si="313"/>
        <v>1.5873015873015872E-2</v>
      </c>
      <c r="AK1534" s="73">
        <f t="shared" si="314"/>
        <v>3.0525030525030524E-2</v>
      </c>
    </row>
    <row r="1535" spans="1:37" ht="24.9" customHeight="1" x14ac:dyDescent="0.25">
      <c r="A1535" s="270" t="s">
        <v>1211</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121'!Q1473</f>
        <v>2</v>
      </c>
      <c r="AE1535" s="71">
        <f t="shared" ref="AE1535:AE1565" si="315">IF(AG1535=1,AK1535,AG1535)</f>
        <v>3.0525030525030524E-2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3.0525030525030524E-2</v>
      </c>
    </row>
    <row r="1536" spans="1:37" ht="24.9" customHeight="1" x14ac:dyDescent="0.25">
      <c r="A1536" s="270" t="s">
        <v>1212</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121'!Q1474</f>
        <v>2</v>
      </c>
      <c r="AE1536" s="71">
        <f t="shared" si="315"/>
        <v>3.0525030525030524E-2</v>
      </c>
      <c r="AF1536">
        <f t="shared" si="316"/>
        <v>1</v>
      </c>
      <c r="AG1536" s="60">
        <f t="shared" si="317"/>
        <v>1</v>
      </c>
      <c r="AH1536" s="72">
        <f t="shared" si="318"/>
        <v>1</v>
      </c>
      <c r="AI1536" s="73">
        <f t="shared" si="319"/>
        <v>1.5873015873015872E-2</v>
      </c>
      <c r="AJ1536" s="73">
        <f t="shared" si="320"/>
        <v>1.5873015873015872E-2</v>
      </c>
      <c r="AK1536" s="73">
        <f t="shared" si="321"/>
        <v>3.0525030525030524E-2</v>
      </c>
    </row>
    <row r="1537" spans="1:37" ht="24.9" customHeight="1" x14ac:dyDescent="0.25">
      <c r="A1537" s="270" t="s">
        <v>1213</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121'!Q1475</f>
        <v>2</v>
      </c>
      <c r="AE1537" s="71">
        <f t="shared" si="315"/>
        <v>3.0525030525030524E-2</v>
      </c>
      <c r="AF1537">
        <f t="shared" si="316"/>
        <v>1</v>
      </c>
      <c r="AG1537" s="60">
        <f t="shared" si="317"/>
        <v>1</v>
      </c>
      <c r="AH1537" s="72">
        <f t="shared" si="318"/>
        <v>1</v>
      </c>
      <c r="AI1537" s="73">
        <f t="shared" si="319"/>
        <v>1.5873015873015872E-2</v>
      </c>
      <c r="AJ1537" s="73">
        <f t="shared" si="320"/>
        <v>1.5873015873015872E-2</v>
      </c>
      <c r="AK1537" s="73">
        <f t="shared" si="321"/>
        <v>3.0525030525030524E-2</v>
      </c>
    </row>
    <row r="1538" spans="1:37" ht="24.9" customHeight="1" x14ac:dyDescent="0.25">
      <c r="A1538" s="270" t="s">
        <v>1214</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121'!Q1476</f>
        <v>2</v>
      </c>
      <c r="AE1538" s="71">
        <f t="shared" si="315"/>
        <v>3.0525030525030524E-2</v>
      </c>
      <c r="AF1538">
        <f t="shared" si="316"/>
        <v>1</v>
      </c>
      <c r="AG1538" s="60">
        <f t="shared" si="317"/>
        <v>1</v>
      </c>
      <c r="AH1538" s="72">
        <f t="shared" si="318"/>
        <v>1</v>
      </c>
      <c r="AI1538" s="73">
        <f t="shared" si="319"/>
        <v>1.5873015873015872E-2</v>
      </c>
      <c r="AJ1538" s="73">
        <f t="shared" si="320"/>
        <v>1.5873015873015872E-2</v>
      </c>
      <c r="AK1538" s="73">
        <f t="shared" si="321"/>
        <v>3.0525030525030524E-2</v>
      </c>
    </row>
    <row r="1539" spans="1:37" ht="24.9" customHeight="1" x14ac:dyDescent="0.25">
      <c r="A1539" s="270" t="s">
        <v>1215</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121'!Q1477</f>
        <v>2</v>
      </c>
      <c r="AE1539" s="71">
        <f t="shared" si="315"/>
        <v>3.0525030525030524E-2</v>
      </c>
      <c r="AF1539">
        <f t="shared" si="316"/>
        <v>1</v>
      </c>
      <c r="AG1539" s="60">
        <f t="shared" si="317"/>
        <v>1</v>
      </c>
      <c r="AH1539" s="72">
        <f t="shared" si="318"/>
        <v>1</v>
      </c>
      <c r="AI1539" s="73">
        <f t="shared" si="319"/>
        <v>1.5873015873015872E-2</v>
      </c>
      <c r="AJ1539" s="73">
        <f t="shared" si="320"/>
        <v>1.5873015873015872E-2</v>
      </c>
      <c r="AK1539" s="73">
        <f t="shared" si="321"/>
        <v>3.0525030525030524E-2</v>
      </c>
    </row>
    <row r="1540" spans="1:37" ht="24.9" customHeight="1" x14ac:dyDescent="0.25">
      <c r="A1540" s="270" t="s">
        <v>1216</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121'!Q1478</f>
        <v>2</v>
      </c>
      <c r="AE1540" s="71">
        <f t="shared" si="315"/>
        <v>3.0525030525030524E-2</v>
      </c>
      <c r="AF1540">
        <f t="shared" si="316"/>
        <v>1</v>
      </c>
      <c r="AG1540" s="60">
        <f t="shared" si="317"/>
        <v>1</v>
      </c>
      <c r="AH1540" s="72">
        <f t="shared" si="318"/>
        <v>1</v>
      </c>
      <c r="AI1540" s="73">
        <f t="shared" si="319"/>
        <v>1.5873015873015872E-2</v>
      </c>
      <c r="AJ1540" s="73">
        <f t="shared" si="320"/>
        <v>1.5873015873015872E-2</v>
      </c>
      <c r="AK1540" s="73">
        <f t="shared" si="321"/>
        <v>3.0525030525030524E-2</v>
      </c>
    </row>
    <row r="1541" spans="1:37" ht="24.9" customHeight="1" x14ac:dyDescent="0.25">
      <c r="A1541" s="270" t="s">
        <v>1217</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121'!Q1479</f>
        <v>2</v>
      </c>
      <c r="AE1541" s="71">
        <f t="shared" si="315"/>
        <v>3.0525030525030524E-2</v>
      </c>
      <c r="AF1541">
        <f t="shared" si="316"/>
        <v>1</v>
      </c>
      <c r="AG1541" s="60">
        <f t="shared" si="317"/>
        <v>1</v>
      </c>
      <c r="AH1541" s="72">
        <f t="shared" si="318"/>
        <v>1</v>
      </c>
      <c r="AI1541" s="73">
        <f t="shared" si="319"/>
        <v>1.5873015873015872E-2</v>
      </c>
      <c r="AJ1541" s="73">
        <f t="shared" si="320"/>
        <v>1.5873015873015872E-2</v>
      </c>
      <c r="AK1541" s="73">
        <f t="shared" si="321"/>
        <v>3.0525030525030524E-2</v>
      </c>
    </row>
    <row r="1542" spans="1:37" ht="24.9" customHeight="1" x14ac:dyDescent="0.25">
      <c r="A1542" s="270" t="s">
        <v>1218</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121'!Q1480</f>
        <v>2</v>
      </c>
      <c r="AE1542" s="71">
        <f t="shared" si="315"/>
        <v>3.0525030525030524E-2</v>
      </c>
      <c r="AF1542">
        <f t="shared" si="316"/>
        <v>1</v>
      </c>
      <c r="AG1542" s="60">
        <f t="shared" si="317"/>
        <v>1</v>
      </c>
      <c r="AH1542" s="72">
        <f t="shared" si="318"/>
        <v>1</v>
      </c>
      <c r="AI1542" s="73">
        <f t="shared" si="319"/>
        <v>1.5873015873015872E-2</v>
      </c>
      <c r="AJ1542" s="73">
        <f t="shared" si="320"/>
        <v>1.5873015873015872E-2</v>
      </c>
      <c r="AK1542" s="73">
        <f t="shared" si="321"/>
        <v>3.0525030525030524E-2</v>
      </c>
    </row>
    <row r="1543" spans="1:37" ht="24.9" customHeight="1" x14ac:dyDescent="0.25">
      <c r="A1543" s="270" t="s">
        <v>1219</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121'!Q1481</f>
        <v>2</v>
      </c>
      <c r="AE1543" s="71">
        <f t="shared" si="315"/>
        <v>3.0525030525030524E-2</v>
      </c>
      <c r="AF1543">
        <f t="shared" si="316"/>
        <v>1</v>
      </c>
      <c r="AG1543" s="60">
        <f t="shared" si="317"/>
        <v>1</v>
      </c>
      <c r="AH1543" s="72">
        <f t="shared" si="318"/>
        <v>1</v>
      </c>
      <c r="AI1543" s="73">
        <f t="shared" si="319"/>
        <v>1.5873015873015872E-2</v>
      </c>
      <c r="AJ1543" s="73">
        <f t="shared" si="320"/>
        <v>1.5873015873015872E-2</v>
      </c>
      <c r="AK1543" s="73">
        <f t="shared" si="321"/>
        <v>3.0525030525030524E-2</v>
      </c>
    </row>
    <row r="1544" spans="1:37" ht="24.9" customHeight="1" x14ac:dyDescent="0.25">
      <c r="A1544" s="270" t="s">
        <v>1220</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121'!Q1482</f>
        <v>2</v>
      </c>
      <c r="AE1544" s="71">
        <f t="shared" si="315"/>
        <v>3.0525030525030524E-2</v>
      </c>
      <c r="AF1544">
        <f t="shared" si="316"/>
        <v>1</v>
      </c>
      <c r="AG1544" s="60">
        <f t="shared" si="317"/>
        <v>1</v>
      </c>
      <c r="AH1544" s="72">
        <f t="shared" si="318"/>
        <v>1</v>
      </c>
      <c r="AI1544" s="73">
        <f t="shared" si="319"/>
        <v>1.5873015873015872E-2</v>
      </c>
      <c r="AJ1544" s="73">
        <f t="shared" si="320"/>
        <v>1.5873015873015872E-2</v>
      </c>
      <c r="AK1544" s="73">
        <f t="shared" si="321"/>
        <v>3.0525030525030524E-2</v>
      </c>
    </row>
    <row r="1545" spans="1:37" ht="24.9" customHeight="1" x14ac:dyDescent="0.25">
      <c r="A1545" s="270" t="s">
        <v>1221</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121'!Q1483</f>
        <v>2</v>
      </c>
      <c r="AE1545" s="71">
        <f t="shared" si="315"/>
        <v>3.0525030525030524E-2</v>
      </c>
      <c r="AF1545">
        <f t="shared" si="316"/>
        <v>1</v>
      </c>
      <c r="AG1545" s="60">
        <f t="shared" si="317"/>
        <v>1</v>
      </c>
      <c r="AH1545" s="72">
        <f t="shared" si="318"/>
        <v>1</v>
      </c>
      <c r="AI1545" s="73">
        <f t="shared" si="319"/>
        <v>1.5873015873015872E-2</v>
      </c>
      <c r="AJ1545" s="73">
        <f t="shared" si="320"/>
        <v>1.5873015873015872E-2</v>
      </c>
      <c r="AK1545" s="73">
        <f t="shared" si="321"/>
        <v>3.0525030525030524E-2</v>
      </c>
    </row>
    <row r="1546" spans="1:37" ht="24.9" customHeight="1" x14ac:dyDescent="0.25">
      <c r="A1546" s="270" t="s">
        <v>1222</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121'!Q1484</f>
        <v>2</v>
      </c>
      <c r="AE1546" s="71">
        <f t="shared" si="315"/>
        <v>3.0525030525030524E-2</v>
      </c>
      <c r="AF1546">
        <f t="shared" si="316"/>
        <v>1</v>
      </c>
      <c r="AG1546" s="60">
        <f t="shared" si="317"/>
        <v>1</v>
      </c>
      <c r="AH1546" s="72">
        <f t="shared" si="318"/>
        <v>1</v>
      </c>
      <c r="AI1546" s="73">
        <f t="shared" si="319"/>
        <v>1.5873015873015872E-2</v>
      </c>
      <c r="AJ1546" s="73">
        <f t="shared" si="320"/>
        <v>1.5873015873015872E-2</v>
      </c>
      <c r="AK1546" s="73">
        <f t="shared" si="321"/>
        <v>3.0525030525030524E-2</v>
      </c>
    </row>
    <row r="1547" spans="1:37" ht="24.9" customHeight="1" x14ac:dyDescent="0.25">
      <c r="A1547" s="270" t="s">
        <v>1223</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121'!Q1485</f>
        <v>2</v>
      </c>
      <c r="AE1547" s="71">
        <f t="shared" si="315"/>
        <v>3.0525030525030524E-2</v>
      </c>
      <c r="AF1547">
        <f t="shared" si="316"/>
        <v>1</v>
      </c>
      <c r="AG1547" s="60">
        <f t="shared" si="317"/>
        <v>1</v>
      </c>
      <c r="AH1547" s="72">
        <f t="shared" si="318"/>
        <v>1</v>
      </c>
      <c r="AI1547" s="73">
        <f t="shared" si="319"/>
        <v>1.5873015873015872E-2</v>
      </c>
      <c r="AJ1547" s="73">
        <f t="shared" si="320"/>
        <v>1.5873015873015872E-2</v>
      </c>
      <c r="AK1547" s="73">
        <f t="shared" si="321"/>
        <v>3.0525030525030524E-2</v>
      </c>
    </row>
    <row r="1548" spans="1:37" ht="24.9" customHeight="1" x14ac:dyDescent="0.25">
      <c r="A1548" s="270" t="s">
        <v>1224</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121'!Q1486</f>
        <v>2</v>
      </c>
      <c r="AE1548" s="71">
        <f t="shared" si="315"/>
        <v>3.0525030525030524E-2</v>
      </c>
      <c r="AF1548">
        <f t="shared" si="316"/>
        <v>1</v>
      </c>
      <c r="AG1548" s="60">
        <f t="shared" si="317"/>
        <v>1</v>
      </c>
      <c r="AH1548" s="72">
        <f t="shared" si="318"/>
        <v>1</v>
      </c>
      <c r="AI1548" s="73">
        <f t="shared" si="319"/>
        <v>1.5873015873015872E-2</v>
      </c>
      <c r="AJ1548" s="73">
        <f t="shared" si="320"/>
        <v>1.5873015873015872E-2</v>
      </c>
      <c r="AK1548" s="73">
        <f t="shared" si="321"/>
        <v>3.0525030525030524E-2</v>
      </c>
    </row>
    <row r="1549" spans="1:37" ht="24.9" customHeight="1" x14ac:dyDescent="0.25">
      <c r="A1549" s="270" t="s">
        <v>1225</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121'!Q1487</f>
        <v>2</v>
      </c>
      <c r="AE1549" s="71">
        <f t="shared" si="315"/>
        <v>3.0525030525030524E-2</v>
      </c>
      <c r="AF1549">
        <f t="shared" si="316"/>
        <v>1</v>
      </c>
      <c r="AG1549" s="60">
        <f t="shared" si="317"/>
        <v>1</v>
      </c>
      <c r="AH1549" s="72">
        <f t="shared" si="318"/>
        <v>1</v>
      </c>
      <c r="AI1549" s="73">
        <f t="shared" si="319"/>
        <v>1.5873015873015872E-2</v>
      </c>
      <c r="AJ1549" s="73">
        <f t="shared" si="320"/>
        <v>1.5873015873015872E-2</v>
      </c>
      <c r="AK1549" s="73">
        <f t="shared" si="321"/>
        <v>3.0525030525030524E-2</v>
      </c>
    </row>
    <row r="1550" spans="1:37" ht="24.9" customHeight="1" x14ac:dyDescent="0.25">
      <c r="A1550" s="270" t="s">
        <v>1226</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121'!Q1488</f>
        <v>2</v>
      </c>
      <c r="AE1550" s="71">
        <f t="shared" si="315"/>
        <v>3.0525030525030524E-2</v>
      </c>
      <c r="AF1550">
        <f t="shared" si="316"/>
        <v>1</v>
      </c>
      <c r="AG1550" s="60">
        <f t="shared" si="317"/>
        <v>1</v>
      </c>
      <c r="AH1550" s="72">
        <f t="shared" si="318"/>
        <v>1</v>
      </c>
      <c r="AI1550" s="73">
        <f t="shared" si="319"/>
        <v>1.5873015873015872E-2</v>
      </c>
      <c r="AJ1550" s="73">
        <f t="shared" si="320"/>
        <v>1.5873015873015872E-2</v>
      </c>
      <c r="AK1550" s="73">
        <f t="shared" si="321"/>
        <v>3.0525030525030524E-2</v>
      </c>
    </row>
    <row r="1551" spans="1:37" ht="24.9" customHeight="1" x14ac:dyDescent="0.25">
      <c r="A1551" s="270" t="s">
        <v>1227</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121'!Q1489</f>
        <v>2</v>
      </c>
      <c r="AE1551" s="71">
        <f t="shared" si="315"/>
        <v>3.0525030525030524E-2</v>
      </c>
      <c r="AF1551">
        <f t="shared" si="316"/>
        <v>1</v>
      </c>
      <c r="AG1551" s="60">
        <f t="shared" si="317"/>
        <v>1</v>
      </c>
      <c r="AH1551" s="72">
        <f t="shared" si="318"/>
        <v>1</v>
      </c>
      <c r="AI1551" s="73">
        <f t="shared" si="319"/>
        <v>1.5873015873015872E-2</v>
      </c>
      <c r="AJ1551" s="73">
        <f t="shared" si="320"/>
        <v>1.5873015873015872E-2</v>
      </c>
      <c r="AK1551" s="73">
        <f t="shared" si="321"/>
        <v>3.0525030525030524E-2</v>
      </c>
    </row>
    <row r="1552" spans="1:37" ht="24.9" customHeight="1" x14ac:dyDescent="0.25">
      <c r="A1552" s="270" t="s">
        <v>1228</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121'!Q1490</f>
        <v>2</v>
      </c>
      <c r="AE1552" s="71">
        <f t="shared" si="315"/>
        <v>3.0525030525030524E-2</v>
      </c>
      <c r="AF1552">
        <f t="shared" si="316"/>
        <v>1</v>
      </c>
      <c r="AG1552" s="60">
        <f t="shared" si="317"/>
        <v>1</v>
      </c>
      <c r="AH1552" s="72">
        <f t="shared" si="318"/>
        <v>1</v>
      </c>
      <c r="AI1552" s="73">
        <f t="shared" si="319"/>
        <v>1.5873015873015872E-2</v>
      </c>
      <c r="AJ1552" s="73">
        <f t="shared" si="320"/>
        <v>1.5873015873015872E-2</v>
      </c>
      <c r="AK1552" s="73">
        <f t="shared" si="321"/>
        <v>3.0525030525030524E-2</v>
      </c>
    </row>
    <row r="1553" spans="1:37" ht="24.9" customHeight="1" x14ac:dyDescent="0.25">
      <c r="A1553" s="270" t="s">
        <v>1229</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121'!Q1491</f>
        <v>2</v>
      </c>
      <c r="AE1553" s="71">
        <f t="shared" si="315"/>
        <v>3.0525030525030524E-2</v>
      </c>
      <c r="AF1553">
        <f t="shared" si="316"/>
        <v>1</v>
      </c>
      <c r="AG1553" s="60">
        <f t="shared" si="317"/>
        <v>1</v>
      </c>
      <c r="AH1553" s="72">
        <f t="shared" si="318"/>
        <v>1</v>
      </c>
      <c r="AI1553" s="73">
        <f t="shared" si="319"/>
        <v>1.5873015873015872E-2</v>
      </c>
      <c r="AJ1553" s="73">
        <f t="shared" si="320"/>
        <v>1.5873015873015872E-2</v>
      </c>
      <c r="AK1553" s="73">
        <f t="shared" si="321"/>
        <v>3.0525030525030524E-2</v>
      </c>
    </row>
    <row r="1554" spans="1:37" ht="24.9" customHeight="1" x14ac:dyDescent="0.25">
      <c r="A1554" s="270" t="s">
        <v>1230</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121'!Q1492</f>
        <v>2</v>
      </c>
      <c r="AE1554" s="71">
        <f t="shared" si="315"/>
        <v>3.0525030525030524E-2</v>
      </c>
      <c r="AF1554">
        <f t="shared" si="316"/>
        <v>1</v>
      </c>
      <c r="AG1554" s="60">
        <f t="shared" si="317"/>
        <v>1</v>
      </c>
      <c r="AH1554" s="72">
        <f t="shared" si="318"/>
        <v>1</v>
      </c>
      <c r="AI1554" s="73">
        <f t="shared" si="319"/>
        <v>1.5873015873015872E-2</v>
      </c>
      <c r="AJ1554" s="73">
        <f t="shared" si="320"/>
        <v>1.5873015873015872E-2</v>
      </c>
      <c r="AK1554" s="73">
        <f t="shared" si="321"/>
        <v>3.0525030525030524E-2</v>
      </c>
    </row>
    <row r="1555" spans="1:37" ht="24.9" customHeight="1" x14ac:dyDescent="0.25">
      <c r="A1555" s="270" t="s">
        <v>1231</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121'!Q1493</f>
        <v>2</v>
      </c>
      <c r="AE1555" s="71">
        <f t="shared" si="315"/>
        <v>3.0525030525030524E-2</v>
      </c>
      <c r="AF1555">
        <f t="shared" si="316"/>
        <v>1</v>
      </c>
      <c r="AG1555" s="60">
        <f t="shared" si="317"/>
        <v>1</v>
      </c>
      <c r="AH1555" s="72">
        <f t="shared" si="318"/>
        <v>1</v>
      </c>
      <c r="AI1555" s="73">
        <f t="shared" si="319"/>
        <v>1.5873015873015872E-2</v>
      </c>
      <c r="AJ1555" s="73">
        <f t="shared" si="320"/>
        <v>1.5873015873015872E-2</v>
      </c>
      <c r="AK1555" s="73">
        <f t="shared" si="321"/>
        <v>3.0525030525030524E-2</v>
      </c>
    </row>
    <row r="1556" spans="1:37" ht="24.9" customHeight="1" x14ac:dyDescent="0.25">
      <c r="A1556" s="270" t="s">
        <v>1232</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121'!Q1494</f>
        <v>2</v>
      </c>
      <c r="AE1556" s="71">
        <f t="shared" si="315"/>
        <v>3.0525030525030524E-2</v>
      </c>
      <c r="AF1556">
        <f t="shared" si="316"/>
        <v>1</v>
      </c>
      <c r="AG1556" s="60">
        <f t="shared" si="317"/>
        <v>1</v>
      </c>
      <c r="AH1556" s="72">
        <f t="shared" si="318"/>
        <v>1</v>
      </c>
      <c r="AI1556" s="73">
        <f t="shared" si="319"/>
        <v>1.5873015873015872E-2</v>
      </c>
      <c r="AJ1556" s="73">
        <f t="shared" si="320"/>
        <v>1.5873015873015872E-2</v>
      </c>
      <c r="AK1556" s="73">
        <f t="shared" si="321"/>
        <v>3.0525030525030524E-2</v>
      </c>
    </row>
    <row r="1557" spans="1:37" ht="24.9" customHeight="1" x14ac:dyDescent="0.25">
      <c r="A1557" s="270" t="s">
        <v>1233</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121'!Q1495</f>
        <v>2</v>
      </c>
      <c r="AE1557" s="71">
        <f t="shared" si="315"/>
        <v>3.0525030525030524E-2</v>
      </c>
      <c r="AF1557">
        <f t="shared" si="316"/>
        <v>1</v>
      </c>
      <c r="AG1557" s="60">
        <f t="shared" si="317"/>
        <v>1</v>
      </c>
      <c r="AH1557" s="72">
        <f t="shared" si="318"/>
        <v>1</v>
      </c>
      <c r="AI1557" s="73">
        <f t="shared" si="319"/>
        <v>1.5873015873015872E-2</v>
      </c>
      <c r="AJ1557" s="73">
        <f t="shared" si="320"/>
        <v>1.5873015873015872E-2</v>
      </c>
      <c r="AK1557" s="73">
        <f t="shared" si="321"/>
        <v>3.0525030525030524E-2</v>
      </c>
    </row>
    <row r="1558" spans="1:37" ht="24.9" customHeight="1" x14ac:dyDescent="0.25">
      <c r="A1558" s="270" t="s">
        <v>1234</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121'!Q1496</f>
        <v>2</v>
      </c>
      <c r="AE1558" s="71">
        <f t="shared" si="315"/>
        <v>3.0525030525030524E-2</v>
      </c>
      <c r="AF1558">
        <f t="shared" si="316"/>
        <v>1</v>
      </c>
      <c r="AG1558" s="60">
        <f t="shared" si="317"/>
        <v>1</v>
      </c>
      <c r="AH1558" s="72">
        <f t="shared" si="318"/>
        <v>1</v>
      </c>
      <c r="AI1558" s="73">
        <f t="shared" si="319"/>
        <v>1.5873015873015872E-2</v>
      </c>
      <c r="AJ1558" s="73">
        <f t="shared" si="320"/>
        <v>1.5873015873015872E-2</v>
      </c>
      <c r="AK1558" s="73">
        <f t="shared" si="321"/>
        <v>3.0525030525030524E-2</v>
      </c>
    </row>
    <row r="1559" spans="1:37" ht="24.9" customHeight="1" x14ac:dyDescent="0.25">
      <c r="A1559" s="270" t="s">
        <v>1235</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121'!Q1497</f>
        <v>2</v>
      </c>
      <c r="AE1559" s="71">
        <f t="shared" si="315"/>
        <v>3.0525030525030524E-2</v>
      </c>
      <c r="AF1559">
        <f t="shared" si="316"/>
        <v>1</v>
      </c>
      <c r="AG1559" s="60">
        <f t="shared" si="317"/>
        <v>1</v>
      </c>
      <c r="AH1559" s="72">
        <f t="shared" si="318"/>
        <v>1</v>
      </c>
      <c r="AI1559" s="73">
        <f t="shared" si="319"/>
        <v>1.5873015873015872E-2</v>
      </c>
      <c r="AJ1559" s="73">
        <f t="shared" si="320"/>
        <v>1.5873015873015872E-2</v>
      </c>
      <c r="AK1559" s="73">
        <f t="shared" si="321"/>
        <v>3.0525030525030524E-2</v>
      </c>
    </row>
    <row r="1560" spans="1:37" ht="24.9" customHeight="1" x14ac:dyDescent="0.25">
      <c r="A1560" s="270" t="s">
        <v>1236</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121'!Q1498</f>
        <v>2</v>
      </c>
      <c r="AE1560" s="71">
        <f t="shared" si="315"/>
        <v>3.0525030525030524E-2</v>
      </c>
      <c r="AF1560">
        <f t="shared" si="316"/>
        <v>1</v>
      </c>
      <c r="AG1560" s="60">
        <f t="shared" si="317"/>
        <v>1</v>
      </c>
      <c r="AH1560" s="72">
        <f t="shared" si="318"/>
        <v>1</v>
      </c>
      <c r="AI1560" s="73">
        <f t="shared" si="319"/>
        <v>1.5873015873015872E-2</v>
      </c>
      <c r="AJ1560" s="73">
        <f t="shared" si="320"/>
        <v>1.5873015873015872E-2</v>
      </c>
      <c r="AK1560" s="73">
        <f t="shared" si="321"/>
        <v>3.0525030525030524E-2</v>
      </c>
    </row>
    <row r="1561" spans="1:37" ht="24.9" customHeight="1" x14ac:dyDescent="0.25">
      <c r="A1561" s="270" t="s">
        <v>1237</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121'!Q1499</f>
        <v>2</v>
      </c>
      <c r="AE1561" s="71">
        <f t="shared" si="315"/>
        <v>3.0525030525030524E-2</v>
      </c>
      <c r="AF1561">
        <f t="shared" si="316"/>
        <v>1</v>
      </c>
      <c r="AG1561" s="60">
        <f t="shared" si="317"/>
        <v>1</v>
      </c>
      <c r="AH1561" s="72">
        <f t="shared" si="318"/>
        <v>1</v>
      </c>
      <c r="AI1561" s="73">
        <f t="shared" si="319"/>
        <v>1.5873015873015872E-2</v>
      </c>
      <c r="AJ1561" s="73">
        <f t="shared" si="320"/>
        <v>1.5873015873015872E-2</v>
      </c>
      <c r="AK1561" s="73">
        <f t="shared" si="321"/>
        <v>3.0525030525030524E-2</v>
      </c>
    </row>
    <row r="1562" spans="1:37" ht="24.9" customHeight="1" x14ac:dyDescent="0.25">
      <c r="A1562" s="270" t="s">
        <v>1238</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121'!Q1500</f>
        <v>2</v>
      </c>
      <c r="AE1562" s="71">
        <f t="shared" si="315"/>
        <v>3.0525030525030524E-2</v>
      </c>
      <c r="AF1562">
        <f t="shared" si="316"/>
        <v>1</v>
      </c>
      <c r="AG1562" s="60">
        <f t="shared" si="317"/>
        <v>1</v>
      </c>
      <c r="AH1562" s="72">
        <f t="shared" si="318"/>
        <v>1</v>
      </c>
      <c r="AI1562" s="73">
        <f t="shared" si="319"/>
        <v>1.5873015873015872E-2</v>
      </c>
      <c r="AJ1562" s="73">
        <f t="shared" si="320"/>
        <v>1.5873015873015872E-2</v>
      </c>
      <c r="AK1562" s="73">
        <f t="shared" si="321"/>
        <v>3.0525030525030524E-2</v>
      </c>
    </row>
    <row r="1563" spans="1:37" ht="24.9" customHeight="1" x14ac:dyDescent="0.25">
      <c r="A1563" s="270" t="s">
        <v>1239</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121'!Q1501</f>
        <v>2</v>
      </c>
      <c r="AE1563" s="71">
        <f t="shared" si="315"/>
        <v>3.0525030525030524E-2</v>
      </c>
      <c r="AF1563">
        <f t="shared" si="316"/>
        <v>1</v>
      </c>
      <c r="AG1563" s="60">
        <f t="shared" si="317"/>
        <v>1</v>
      </c>
      <c r="AH1563" s="72">
        <f t="shared" si="318"/>
        <v>1</v>
      </c>
      <c r="AI1563" s="73">
        <f t="shared" si="319"/>
        <v>1.5873015873015872E-2</v>
      </c>
      <c r="AJ1563" s="73">
        <f t="shared" si="320"/>
        <v>1.5873015873015872E-2</v>
      </c>
      <c r="AK1563" s="73">
        <f t="shared" si="321"/>
        <v>3.0525030525030524E-2</v>
      </c>
    </row>
    <row r="1564" spans="1:37" ht="24.9" customHeight="1" x14ac:dyDescent="0.25">
      <c r="A1564" s="270" t="s">
        <v>1240</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121'!Q1502</f>
        <v>2</v>
      </c>
      <c r="AE1564" s="71">
        <f t="shared" si="315"/>
        <v>3.0525030525030524E-2</v>
      </c>
      <c r="AF1564">
        <f t="shared" si="316"/>
        <v>1</v>
      </c>
      <c r="AG1564" s="60">
        <f t="shared" si="317"/>
        <v>1</v>
      </c>
      <c r="AH1564" s="72">
        <f t="shared" si="318"/>
        <v>1</v>
      </c>
      <c r="AI1564" s="73">
        <f t="shared" si="319"/>
        <v>1.5873015873015872E-2</v>
      </c>
      <c r="AJ1564" s="73">
        <f t="shared" si="320"/>
        <v>1.5873015873015872E-2</v>
      </c>
      <c r="AK1564" s="73">
        <f t="shared" si="321"/>
        <v>3.0525030525030524E-2</v>
      </c>
    </row>
    <row r="1565" spans="1:37" ht="24.9" customHeight="1" x14ac:dyDescent="0.25">
      <c r="A1565" s="270" t="s">
        <v>1241</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121'!Q1503</f>
        <v>2</v>
      </c>
      <c r="AE1565" s="71">
        <f t="shared" si="315"/>
        <v>3.0525030525030524E-2</v>
      </c>
      <c r="AF1565">
        <f t="shared" si="316"/>
        <v>1</v>
      </c>
      <c r="AG1565" s="60">
        <f t="shared" si="317"/>
        <v>1</v>
      </c>
      <c r="AH1565" s="72">
        <f t="shared" si="318"/>
        <v>1</v>
      </c>
      <c r="AI1565" s="73">
        <f t="shared" si="319"/>
        <v>1.5873015873015872E-2</v>
      </c>
      <c r="AJ1565" s="73">
        <f t="shared" si="320"/>
        <v>1.5873015873015872E-2</v>
      </c>
      <c r="AK1565" s="73">
        <f t="shared" si="321"/>
        <v>3.0525030525030524E-2</v>
      </c>
    </row>
    <row r="1566" spans="1:37" ht="24.9" customHeight="1" x14ac:dyDescent="0.25">
      <c r="A1566" s="281" t="s">
        <v>1813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1.9230769230769198</v>
      </c>
      <c r="AF1566" s="49"/>
      <c r="AG1566" s="60">
        <f>SUM(AG1503:AG1565)</f>
        <v>63</v>
      </c>
      <c r="AH1566" s="74"/>
      <c r="AI1566" s="75"/>
      <c r="AJ1566" s="75"/>
      <c r="AK1566" s="75"/>
    </row>
    <row r="1567" spans="1:37" ht="24.9" customHeight="1" x14ac:dyDescent="0.25">
      <c r="A1567" s="282" t="s">
        <v>1814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195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186</v>
      </c>
      <c r="AE1569" s="88" t="s">
        <v>8</v>
      </c>
      <c r="AF1569" s="60" t="s">
        <v>1666</v>
      </c>
      <c r="AG1569" s="60" t="s">
        <v>1667</v>
      </c>
      <c r="AH1569" s="60" t="s">
        <v>1668</v>
      </c>
      <c r="AI1569" s="70" t="s">
        <v>1669</v>
      </c>
      <c r="AJ1569" s="60"/>
      <c r="AK1569" s="70" t="s">
        <v>1670</v>
      </c>
    </row>
    <row r="1570" spans="1:37" ht="24.9" customHeight="1" x14ac:dyDescent="0.25">
      <c r="A1570" s="270" t="s">
        <v>1242</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121'!Q1506</f>
        <v>2</v>
      </c>
      <c r="AE1570" s="71">
        <f>IF(AG1570=1,AK1570,AG1570)</f>
        <v>0.38461538461538464</v>
      </c>
      <c r="AF1570">
        <f>AD1570/2</f>
        <v>1</v>
      </c>
      <c r="AG1570" s="60">
        <f>IF(AND(AF1570&gt;=0,AF1570&lt;=1),1,"No aplica")</f>
        <v>1</v>
      </c>
      <c r="AH1570" s="72">
        <f>AD1570/(AG1570*2)</f>
        <v>1</v>
      </c>
      <c r="AI1570" s="73">
        <f>IF(AG1570=1,AG1570/$AG$1575,"No aplica")</f>
        <v>0.2</v>
      </c>
      <c r="AJ1570" s="73">
        <f>AF1570*AI1570</f>
        <v>0.2</v>
      </c>
      <c r="AK1570" s="73">
        <f>AJ1570*$AE$23</f>
        <v>0.38461538461538464</v>
      </c>
    </row>
    <row r="1571" spans="1:37" ht="24.9" customHeight="1" x14ac:dyDescent="0.25">
      <c r="A1571" s="270" t="s">
        <v>1243</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121'!Q1507</f>
        <v>2</v>
      </c>
      <c r="AE1571" s="71">
        <f>IF(AG1571=1,AK1571,AG1571)</f>
        <v>0.38461538461538464</v>
      </c>
      <c r="AF1571">
        <f>AD1571/2</f>
        <v>1</v>
      </c>
      <c r="AG1571" s="60">
        <f>IF(AND(AF1571&gt;=0,AF1571&lt;=1),1,"No aplica")</f>
        <v>1</v>
      </c>
      <c r="AH1571" s="72">
        <f>AD1571/(AG1571*2)</f>
        <v>1</v>
      </c>
      <c r="AI1571" s="73">
        <f>IF(AG1571=1,AG1571/$AG$1575,"No aplica")</f>
        <v>0.2</v>
      </c>
      <c r="AJ1571" s="73">
        <f>AF1571*AI1571</f>
        <v>0.2</v>
      </c>
      <c r="AK1571" s="73">
        <f>AJ1571*$AE$23</f>
        <v>0.38461538461538464</v>
      </c>
    </row>
    <row r="1572" spans="1:37" ht="24.9" customHeight="1" x14ac:dyDescent="0.25">
      <c r="A1572" s="270" t="s">
        <v>1244</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121'!Q1508</f>
        <v>2</v>
      </c>
      <c r="AE1572" s="71">
        <f>IF(AG1572=1,AK1572,AG1572)</f>
        <v>0.38461538461538464</v>
      </c>
      <c r="AF1572">
        <f>AD1572/2</f>
        <v>1</v>
      </c>
      <c r="AG1572" s="60">
        <f>IF(AND(AF1572&gt;=0,AF1572&lt;=1),1,"No aplica")</f>
        <v>1</v>
      </c>
      <c r="AH1572" s="72">
        <f>AD1572/(AG1572*2)</f>
        <v>1</v>
      </c>
      <c r="AI1572" s="73">
        <f>IF(AG1572=1,AG1572/$AG$1575,"No aplica")</f>
        <v>0.2</v>
      </c>
      <c r="AJ1572" s="73">
        <f>AF1572*AI1572</f>
        <v>0.2</v>
      </c>
      <c r="AK1572" s="73">
        <f>AJ1572*$AE$23</f>
        <v>0.38461538461538464</v>
      </c>
    </row>
    <row r="1573" spans="1:37" ht="24.9" customHeight="1" x14ac:dyDescent="0.25">
      <c r="A1573" s="270" t="s">
        <v>1245</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121'!Q1509</f>
        <v>2</v>
      </c>
      <c r="AE1573" s="71">
        <f>IF(AG1573=1,AK1573,AG1573)</f>
        <v>0.38461538461538464</v>
      </c>
      <c r="AF1573">
        <f>AD1573/2</f>
        <v>1</v>
      </c>
      <c r="AG1573" s="60">
        <f>IF(AND(AF1573&gt;=0,AF1573&lt;=1),1,"No aplica")</f>
        <v>1</v>
      </c>
      <c r="AH1573" s="72">
        <f>AD1573/(AG1573*2)</f>
        <v>1</v>
      </c>
      <c r="AI1573" s="73">
        <f>IF(AG1573=1,AG1573/$AG$1575,"No aplica")</f>
        <v>0.2</v>
      </c>
      <c r="AJ1573" s="73">
        <f>AF1573*AI1573</f>
        <v>0.2</v>
      </c>
      <c r="AK1573" s="73">
        <f>AJ1573*$AE$23</f>
        <v>0.38461538461538464</v>
      </c>
    </row>
    <row r="1574" spans="1:37" ht="24.9" customHeight="1" x14ac:dyDescent="0.25">
      <c r="A1574" s="270" t="s">
        <v>1246</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121'!Q1510</f>
        <v>2</v>
      </c>
      <c r="AE1574" s="71">
        <f>IF(AG1574=1,AK1574,AG1574)</f>
        <v>0.38461538461538464</v>
      </c>
      <c r="AF1574">
        <f>AD1574/2</f>
        <v>1</v>
      </c>
      <c r="AG1574" s="60">
        <f>IF(AND(AF1574&gt;=0,AF1574&lt;=1),1,"No aplica")</f>
        <v>1</v>
      </c>
      <c r="AH1574" s="72">
        <f>AD1574/(AG1574*2)</f>
        <v>1</v>
      </c>
      <c r="AI1574" s="73">
        <f>IF(AG1574=1,AG1574/$AG$1575,"No aplica")</f>
        <v>0.2</v>
      </c>
      <c r="AJ1574" s="73">
        <f>AF1574*AI1574</f>
        <v>0.2</v>
      </c>
      <c r="AK1574" s="73">
        <f>AJ1574*$AE$23</f>
        <v>0.38461538461538464</v>
      </c>
    </row>
    <row r="1575" spans="1:37" ht="24.9" customHeight="1" x14ac:dyDescent="0.25">
      <c r="A1575" s="281" t="s">
        <v>1815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1.9230769230769231</v>
      </c>
      <c r="AF1575" s="49"/>
      <c r="AG1575" s="60">
        <f>SUM(AG1570:AG1574)</f>
        <v>5</v>
      </c>
      <c r="AH1575" s="74"/>
      <c r="AI1575" s="75"/>
      <c r="AJ1575" s="75"/>
      <c r="AK1575" s="75"/>
    </row>
    <row r="1576" spans="1:37" ht="24.9" customHeight="1" x14ac:dyDescent="0.25">
      <c r="A1576" s="282" t="s">
        <v>1816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1247</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8</v>
      </c>
      <c r="AF1582" s="60" t="s">
        <v>1666</v>
      </c>
      <c r="AG1582" s="60" t="s">
        <v>1667</v>
      </c>
      <c r="AH1582" s="60" t="s">
        <v>1668</v>
      </c>
      <c r="AI1582" s="70" t="s">
        <v>1669</v>
      </c>
      <c r="AJ1582" s="60"/>
      <c r="AK1582" s="70" t="s">
        <v>1670</v>
      </c>
    </row>
    <row r="1583" spans="1:37" ht="24.9" customHeight="1" x14ac:dyDescent="0.25">
      <c r="A1583" s="270" t="s">
        <v>1019</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121'!Q1519</f>
        <v>2</v>
      </c>
      <c r="AE1583" s="71">
        <f t="shared" ref="AE1583:AE1594" si="322">IF(AG1583=1,AK1583,AG1583)</f>
        <v>0.16025641025641024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0.16025641025641024</v>
      </c>
    </row>
    <row r="1584" spans="1:37" ht="24.9" customHeight="1" x14ac:dyDescent="0.25">
      <c r="A1584" s="270" t="s">
        <v>1047</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121'!Q1520</f>
        <v>2</v>
      </c>
      <c r="AE1584" s="71">
        <f t="shared" si="322"/>
        <v>0.16025641025641024</v>
      </c>
      <c r="AF1584">
        <f t="shared" si="323"/>
        <v>1</v>
      </c>
      <c r="AG1584" s="60">
        <f t="shared" si="324"/>
        <v>1</v>
      </c>
      <c r="AH1584" s="72">
        <f t="shared" si="325"/>
        <v>1</v>
      </c>
      <c r="AI1584" s="73">
        <f t="shared" si="326"/>
        <v>8.3333333333333329E-2</v>
      </c>
      <c r="AJ1584" s="73">
        <f t="shared" si="327"/>
        <v>8.3333333333333329E-2</v>
      </c>
      <c r="AK1584" s="73">
        <f t="shared" si="328"/>
        <v>0.16025641025641024</v>
      </c>
    </row>
    <row r="1585" spans="1:37" ht="24.9" customHeight="1" x14ac:dyDescent="0.25">
      <c r="A1585" s="270" t="s">
        <v>1248</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121'!Q1521</f>
        <v>2</v>
      </c>
      <c r="AE1585" s="71">
        <f t="shared" si="322"/>
        <v>0.16025641025641024</v>
      </c>
      <c r="AF1585">
        <f t="shared" si="323"/>
        <v>1</v>
      </c>
      <c r="AG1585" s="60">
        <f t="shared" si="324"/>
        <v>1</v>
      </c>
      <c r="AH1585" s="72">
        <f t="shared" si="325"/>
        <v>1</v>
      </c>
      <c r="AI1585" s="73">
        <f t="shared" si="326"/>
        <v>8.3333333333333329E-2</v>
      </c>
      <c r="AJ1585" s="73">
        <f t="shared" si="327"/>
        <v>8.3333333333333329E-2</v>
      </c>
      <c r="AK1585" s="73">
        <f t="shared" si="328"/>
        <v>0.16025641025641024</v>
      </c>
    </row>
    <row r="1586" spans="1:37" ht="24.9" customHeight="1" x14ac:dyDescent="0.25">
      <c r="A1586" s="270" t="s">
        <v>1249</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121'!Q1522</f>
        <v>2</v>
      </c>
      <c r="AE1586" s="71">
        <f t="shared" si="322"/>
        <v>0.16025641025641024</v>
      </c>
      <c r="AF1586">
        <f t="shared" si="323"/>
        <v>1</v>
      </c>
      <c r="AG1586" s="60">
        <f t="shared" si="324"/>
        <v>1</v>
      </c>
      <c r="AH1586" s="72">
        <f t="shared" si="325"/>
        <v>1</v>
      </c>
      <c r="AI1586" s="73">
        <f t="shared" si="326"/>
        <v>8.3333333333333329E-2</v>
      </c>
      <c r="AJ1586" s="73">
        <f t="shared" si="327"/>
        <v>8.3333333333333329E-2</v>
      </c>
      <c r="AK1586" s="73">
        <f t="shared" si="328"/>
        <v>0.16025641025641024</v>
      </c>
    </row>
    <row r="1587" spans="1:37" ht="24.9" customHeight="1" x14ac:dyDescent="0.25">
      <c r="A1587" s="265" t="s">
        <v>1250</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121'!Q1523</f>
        <v>2</v>
      </c>
      <c r="AE1587" s="71">
        <f t="shared" si="322"/>
        <v>0.16025641025641024</v>
      </c>
      <c r="AF1587">
        <f t="shared" si="323"/>
        <v>1</v>
      </c>
      <c r="AG1587" s="60">
        <f t="shared" si="324"/>
        <v>1</v>
      </c>
      <c r="AH1587" s="72">
        <f t="shared" si="325"/>
        <v>1</v>
      </c>
      <c r="AI1587" s="73">
        <f t="shared" si="326"/>
        <v>8.3333333333333329E-2</v>
      </c>
      <c r="AJ1587" s="73">
        <f t="shared" si="327"/>
        <v>8.3333333333333329E-2</v>
      </c>
      <c r="AK1587" s="73">
        <f t="shared" si="328"/>
        <v>0.16025641025641024</v>
      </c>
    </row>
    <row r="1588" spans="1:37" ht="24.9" customHeight="1" x14ac:dyDescent="0.25">
      <c r="A1588" s="265" t="s">
        <v>1251</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121'!Q1524</f>
        <v>2</v>
      </c>
      <c r="AE1588" s="71">
        <f t="shared" si="322"/>
        <v>0.16025641025641024</v>
      </c>
      <c r="AF1588">
        <f t="shared" si="323"/>
        <v>1</v>
      </c>
      <c r="AG1588" s="60">
        <f t="shared" si="324"/>
        <v>1</v>
      </c>
      <c r="AH1588" s="72">
        <f t="shared" si="325"/>
        <v>1</v>
      </c>
      <c r="AI1588" s="73">
        <f t="shared" si="326"/>
        <v>8.3333333333333329E-2</v>
      </c>
      <c r="AJ1588" s="73">
        <f t="shared" si="327"/>
        <v>8.3333333333333329E-2</v>
      </c>
      <c r="AK1588" s="73">
        <f t="shared" si="328"/>
        <v>0.16025641025641024</v>
      </c>
    </row>
    <row r="1589" spans="1:37" ht="24.9" customHeight="1" x14ac:dyDescent="0.25">
      <c r="A1589" s="270" t="s">
        <v>1252</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121'!Q1525</f>
        <v>2</v>
      </c>
      <c r="AE1589" s="71">
        <f t="shared" si="322"/>
        <v>0.16025641025641024</v>
      </c>
      <c r="AF1589">
        <f t="shared" si="323"/>
        <v>1</v>
      </c>
      <c r="AG1589" s="60">
        <f t="shared" si="324"/>
        <v>1</v>
      </c>
      <c r="AH1589" s="72">
        <f t="shared" si="325"/>
        <v>1</v>
      </c>
      <c r="AI1589" s="73">
        <f t="shared" si="326"/>
        <v>8.3333333333333329E-2</v>
      </c>
      <c r="AJ1589" s="73">
        <f t="shared" si="327"/>
        <v>8.3333333333333329E-2</v>
      </c>
      <c r="AK1589" s="73">
        <f t="shared" si="328"/>
        <v>0.16025641025641024</v>
      </c>
    </row>
    <row r="1590" spans="1:37" ht="24.9" customHeight="1" x14ac:dyDescent="0.25">
      <c r="A1590" s="270" t="s">
        <v>1253</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121'!Q1526</f>
        <v>2</v>
      </c>
      <c r="AE1590" s="71">
        <f t="shared" si="322"/>
        <v>0.16025641025641024</v>
      </c>
      <c r="AF1590">
        <f t="shared" si="323"/>
        <v>1</v>
      </c>
      <c r="AG1590" s="60">
        <f t="shared" si="324"/>
        <v>1</v>
      </c>
      <c r="AH1590" s="72">
        <f t="shared" si="325"/>
        <v>1</v>
      </c>
      <c r="AI1590" s="73">
        <f t="shared" si="326"/>
        <v>8.3333333333333329E-2</v>
      </c>
      <c r="AJ1590" s="73">
        <f t="shared" si="327"/>
        <v>8.3333333333333329E-2</v>
      </c>
      <c r="AK1590" s="73">
        <f t="shared" si="328"/>
        <v>0.16025641025641024</v>
      </c>
    </row>
    <row r="1591" spans="1:37" ht="24.9" customHeight="1" x14ac:dyDescent="0.25">
      <c r="A1591" s="270" t="s">
        <v>1254</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121'!Q1527</f>
        <v>2</v>
      </c>
      <c r="AE1591" s="71">
        <f t="shared" si="322"/>
        <v>0.16025641025641024</v>
      </c>
      <c r="AF1591">
        <f t="shared" si="323"/>
        <v>1</v>
      </c>
      <c r="AG1591" s="60">
        <f t="shared" si="324"/>
        <v>1</v>
      </c>
      <c r="AH1591" s="72">
        <f t="shared" si="325"/>
        <v>1</v>
      </c>
      <c r="AI1591" s="73">
        <f t="shared" si="326"/>
        <v>8.3333333333333329E-2</v>
      </c>
      <c r="AJ1591" s="73">
        <f t="shared" si="327"/>
        <v>8.3333333333333329E-2</v>
      </c>
      <c r="AK1591" s="73">
        <f t="shared" si="328"/>
        <v>0.16025641025641024</v>
      </c>
    </row>
    <row r="1592" spans="1:37" ht="24.9" customHeight="1" x14ac:dyDescent="0.25">
      <c r="A1592" s="270" t="s">
        <v>1255</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121'!Q1528</f>
        <v>2</v>
      </c>
      <c r="AE1592" s="71">
        <f t="shared" si="322"/>
        <v>0.16025641025641024</v>
      </c>
      <c r="AF1592">
        <f t="shared" si="323"/>
        <v>1</v>
      </c>
      <c r="AG1592" s="60">
        <f t="shared" si="324"/>
        <v>1</v>
      </c>
      <c r="AH1592" s="72">
        <f t="shared" si="325"/>
        <v>1</v>
      </c>
      <c r="AI1592" s="73">
        <f t="shared" si="326"/>
        <v>8.3333333333333329E-2</v>
      </c>
      <c r="AJ1592" s="73">
        <f t="shared" si="327"/>
        <v>8.3333333333333329E-2</v>
      </c>
      <c r="AK1592" s="73">
        <f t="shared" si="328"/>
        <v>0.16025641025641024</v>
      </c>
    </row>
    <row r="1593" spans="1:37" ht="24.9" customHeight="1" x14ac:dyDescent="0.25">
      <c r="A1593" s="270" t="s">
        <v>1256</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121'!Q1529</f>
        <v>2</v>
      </c>
      <c r="AE1593" s="71">
        <f t="shared" si="322"/>
        <v>0.16025641025641024</v>
      </c>
      <c r="AF1593">
        <f t="shared" si="323"/>
        <v>1</v>
      </c>
      <c r="AG1593" s="60">
        <f t="shared" si="324"/>
        <v>1</v>
      </c>
      <c r="AH1593" s="72">
        <f t="shared" si="325"/>
        <v>1</v>
      </c>
      <c r="AI1593" s="73">
        <f t="shared" si="326"/>
        <v>8.3333333333333329E-2</v>
      </c>
      <c r="AJ1593" s="73">
        <f t="shared" si="327"/>
        <v>8.3333333333333329E-2</v>
      </c>
      <c r="AK1593" s="73">
        <f t="shared" si="328"/>
        <v>0.16025641025641024</v>
      </c>
    </row>
    <row r="1594" spans="1:37" ht="24.9" customHeight="1" x14ac:dyDescent="0.25">
      <c r="A1594" s="265" t="s">
        <v>1257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121'!Q1530</f>
        <v>2</v>
      </c>
      <c r="AE1594" s="71">
        <f t="shared" si="322"/>
        <v>0.16025641025641024</v>
      </c>
      <c r="AF1594">
        <f t="shared" si="323"/>
        <v>1</v>
      </c>
      <c r="AG1594" s="60">
        <f t="shared" si="324"/>
        <v>1</v>
      </c>
      <c r="AH1594" s="72">
        <f t="shared" si="325"/>
        <v>1</v>
      </c>
      <c r="AI1594" s="73">
        <f t="shared" si="326"/>
        <v>8.3333333333333329E-2</v>
      </c>
      <c r="AJ1594" s="73">
        <f t="shared" si="327"/>
        <v>8.3333333333333329E-2</v>
      </c>
      <c r="AK1594" s="73">
        <f t="shared" si="328"/>
        <v>0.16025641025641024</v>
      </c>
    </row>
    <row r="1595" spans="1:37" ht="24.9" customHeight="1" x14ac:dyDescent="0.25">
      <c r="A1595" s="281" t="s">
        <v>1817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1.9230769230769225</v>
      </c>
      <c r="AF1595" s="49"/>
      <c r="AG1595" s="60">
        <f>SUM(AG1583:AG1594)</f>
        <v>12</v>
      </c>
      <c r="AH1595" s="74"/>
      <c r="AI1595" s="75"/>
      <c r="AJ1595" s="75"/>
      <c r="AK1595" s="75"/>
    </row>
    <row r="1596" spans="1:37" ht="24.9" customHeight="1" x14ac:dyDescent="0.25">
      <c r="A1596" s="282" t="s">
        <v>1818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195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186</v>
      </c>
      <c r="AE1598" s="88" t="s">
        <v>8</v>
      </c>
      <c r="AF1598" s="60" t="s">
        <v>1666</v>
      </c>
      <c r="AG1598" s="60" t="s">
        <v>1667</v>
      </c>
      <c r="AH1598" s="60" t="s">
        <v>1668</v>
      </c>
      <c r="AI1598" s="70" t="s">
        <v>1669</v>
      </c>
      <c r="AJ1598" s="60"/>
      <c r="AK1598" s="70" t="s">
        <v>1670</v>
      </c>
    </row>
    <row r="1599" spans="1:37" ht="24.9" customHeight="1" x14ac:dyDescent="0.25">
      <c r="A1599" s="270" t="s">
        <v>1258</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121'!Q1533</f>
        <v>2</v>
      </c>
      <c r="AE1599" s="71">
        <f>IF(AG1599=1,AK1599,AG1599)</f>
        <v>0.38461538461538464</v>
      </c>
      <c r="AF1599">
        <f>AD1599/2</f>
        <v>1</v>
      </c>
      <c r="AG1599" s="60">
        <f>IF(AND(AF1599&gt;=0,AF1599&lt;=1),1,"No aplica")</f>
        <v>1</v>
      </c>
      <c r="AH1599" s="72">
        <f>AD1599/(AG1599*2)</f>
        <v>1</v>
      </c>
      <c r="AI1599" s="73">
        <f>IF(AG1599=1,AG1599/$AG$1604,"No aplica")</f>
        <v>0.2</v>
      </c>
      <c r="AJ1599" s="73">
        <f>AF1599*AI1599</f>
        <v>0.2</v>
      </c>
      <c r="AK1599" s="73">
        <f>AJ1599*$AE$23</f>
        <v>0.38461538461538464</v>
      </c>
    </row>
    <row r="1600" spans="1:37" ht="24.9" customHeight="1" x14ac:dyDescent="0.25">
      <c r="A1600" s="270" t="s">
        <v>1259</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121'!Q1534</f>
        <v>2</v>
      </c>
      <c r="AE1600" s="71">
        <f>IF(AG1600=1,AK1600,AG1600)</f>
        <v>0.38461538461538464</v>
      </c>
      <c r="AF1600">
        <f>AD1600/2</f>
        <v>1</v>
      </c>
      <c r="AG1600" s="60">
        <f>IF(AND(AF1600&gt;=0,AF1600&lt;=1),1,"No aplica")</f>
        <v>1</v>
      </c>
      <c r="AH1600" s="72">
        <f>AD1600/(AG1600*2)</f>
        <v>1</v>
      </c>
      <c r="AI1600" s="73">
        <f>IF(AG1600=1,AG1600/$AG$1604,"No aplica")</f>
        <v>0.2</v>
      </c>
      <c r="AJ1600" s="73">
        <f>AF1600*AI1600</f>
        <v>0.2</v>
      </c>
      <c r="AK1600" s="73">
        <f>AJ1600*$AE$23</f>
        <v>0.38461538461538464</v>
      </c>
    </row>
    <row r="1601" spans="1:37" ht="24.9" customHeight="1" x14ac:dyDescent="0.25">
      <c r="A1601" s="270" t="s">
        <v>1260</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121'!Q1535</f>
        <v>2</v>
      </c>
      <c r="AE1601" s="71">
        <f>IF(AG1601=1,AK1601,AG1601)</f>
        <v>0.38461538461538464</v>
      </c>
      <c r="AF1601">
        <f>AD1601/2</f>
        <v>1</v>
      </c>
      <c r="AG1601" s="60">
        <f>IF(AND(AF1601&gt;=0,AF1601&lt;=1),1,"No aplica")</f>
        <v>1</v>
      </c>
      <c r="AH1601" s="72">
        <f>AD1601/(AG1601*2)</f>
        <v>1</v>
      </c>
      <c r="AI1601" s="73">
        <f>IF(AG1601=1,AG1601/$AG$1604,"No aplica")</f>
        <v>0.2</v>
      </c>
      <c r="AJ1601" s="73">
        <f>AF1601*AI1601</f>
        <v>0.2</v>
      </c>
      <c r="AK1601" s="73">
        <f>AJ1601*$AE$23</f>
        <v>0.38461538461538464</v>
      </c>
    </row>
    <row r="1602" spans="1:37" ht="24.9" customHeight="1" x14ac:dyDescent="0.25">
      <c r="A1602" s="270" t="s">
        <v>1261</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121'!Q1536</f>
        <v>2</v>
      </c>
      <c r="AE1602" s="71">
        <f>IF(AG1602=1,AK1602,AG1602)</f>
        <v>0.38461538461538464</v>
      </c>
      <c r="AF1602">
        <f>AD1602/2</f>
        <v>1</v>
      </c>
      <c r="AG1602" s="60">
        <f>IF(AND(AF1602&gt;=0,AF1602&lt;=1),1,"No aplica")</f>
        <v>1</v>
      </c>
      <c r="AH1602" s="72">
        <f>AD1602/(AG1602*2)</f>
        <v>1</v>
      </c>
      <c r="AI1602" s="73">
        <f>IF(AG1602=1,AG1602/$AG$1604,"No aplica")</f>
        <v>0.2</v>
      </c>
      <c r="AJ1602" s="73">
        <f>AF1602*AI1602</f>
        <v>0.2</v>
      </c>
      <c r="AK1602" s="73">
        <f>AJ1602*$AE$23</f>
        <v>0.38461538461538464</v>
      </c>
    </row>
    <row r="1603" spans="1:37" ht="24.9" customHeight="1" x14ac:dyDescent="0.25">
      <c r="A1603" s="270" t="s">
        <v>1262</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121'!Q1537</f>
        <v>2</v>
      </c>
      <c r="AE1603" s="71">
        <f>IF(AG1603=1,AK1603,AG1603)</f>
        <v>0.38461538461538464</v>
      </c>
      <c r="AF1603">
        <f>AD1603/2</f>
        <v>1</v>
      </c>
      <c r="AG1603" s="60">
        <f>IF(AND(AF1603&gt;=0,AF1603&lt;=1),1,"No aplica")</f>
        <v>1</v>
      </c>
      <c r="AH1603" s="72">
        <f>AD1603/(AG1603*2)</f>
        <v>1</v>
      </c>
      <c r="AI1603" s="73">
        <f>IF(AG1603=1,AG1603/$AG$1604,"No aplica")</f>
        <v>0.2</v>
      </c>
      <c r="AJ1603" s="73">
        <f>AF1603*AI1603</f>
        <v>0.2</v>
      </c>
      <c r="AK1603" s="73">
        <f>AJ1603*$AE$23</f>
        <v>0.38461538461538464</v>
      </c>
    </row>
    <row r="1604" spans="1:37" ht="24.9" customHeight="1" x14ac:dyDescent="0.25">
      <c r="A1604" s="281" t="s">
        <v>1819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1.9230769230769231</v>
      </c>
      <c r="AF1604" s="49"/>
      <c r="AG1604" s="60">
        <f>SUM(AG1599:AG1603)</f>
        <v>5</v>
      </c>
      <c r="AH1604" s="74"/>
      <c r="AI1604" s="75"/>
      <c r="AJ1604" s="75"/>
      <c r="AK1604" s="75"/>
    </row>
    <row r="1605" spans="1:37" ht="24.9" customHeight="1" x14ac:dyDescent="0.25">
      <c r="A1605" s="282" t="s">
        <v>1820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1263</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8</v>
      </c>
      <c r="AF1611" s="60" t="s">
        <v>1666</v>
      </c>
      <c r="AG1611" s="60" t="s">
        <v>1667</v>
      </c>
      <c r="AH1611" s="60" t="s">
        <v>1668</v>
      </c>
      <c r="AI1611" s="70" t="s">
        <v>1669</v>
      </c>
      <c r="AJ1611" s="60"/>
      <c r="AK1611" s="70" t="s">
        <v>1670</v>
      </c>
    </row>
    <row r="1612" spans="1:37" ht="24.9" customHeight="1" x14ac:dyDescent="0.25">
      <c r="A1612" s="270" t="s">
        <v>1019</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121'!Q1546</f>
        <v>2</v>
      </c>
      <c r="AE1612" s="71">
        <f t="shared" ref="AE1612:AE1621" si="329">IF(AG1612=1,AK1612,AG1612)</f>
        <v>0.19230769230769232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0.19230769230769232</v>
      </c>
    </row>
    <row r="1613" spans="1:37" ht="24.9" customHeight="1" x14ac:dyDescent="0.25">
      <c r="A1613" s="270" t="s">
        <v>1020</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121'!Q1547</f>
        <v>2</v>
      </c>
      <c r="AE1613" s="71">
        <f t="shared" si="329"/>
        <v>0.19230769230769232</v>
      </c>
      <c r="AF1613">
        <f t="shared" si="330"/>
        <v>1</v>
      </c>
      <c r="AG1613" s="60">
        <f t="shared" si="331"/>
        <v>1</v>
      </c>
      <c r="AH1613" s="72">
        <f t="shared" si="332"/>
        <v>1</v>
      </c>
      <c r="AI1613" s="73">
        <f t="shared" si="333"/>
        <v>0.1</v>
      </c>
      <c r="AJ1613" s="73">
        <f t="shared" si="334"/>
        <v>0.1</v>
      </c>
      <c r="AK1613" s="73">
        <f t="shared" si="335"/>
        <v>0.19230769230769232</v>
      </c>
    </row>
    <row r="1614" spans="1:37" ht="24.9" customHeight="1" x14ac:dyDescent="0.25">
      <c r="A1614" s="270" t="s">
        <v>1264</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121'!Q1548</f>
        <v>2</v>
      </c>
      <c r="AE1614" s="71">
        <f t="shared" si="329"/>
        <v>0.19230769230769232</v>
      </c>
      <c r="AF1614">
        <f t="shared" si="330"/>
        <v>1</v>
      </c>
      <c r="AG1614" s="60">
        <f t="shared" si="331"/>
        <v>1</v>
      </c>
      <c r="AH1614" s="72">
        <f t="shared" si="332"/>
        <v>1</v>
      </c>
      <c r="AI1614" s="73">
        <f t="shared" si="333"/>
        <v>0.1</v>
      </c>
      <c r="AJ1614" s="73">
        <f t="shared" si="334"/>
        <v>0.1</v>
      </c>
      <c r="AK1614" s="73">
        <f t="shared" si="335"/>
        <v>0.19230769230769232</v>
      </c>
    </row>
    <row r="1615" spans="1:37" ht="24.9" customHeight="1" x14ac:dyDescent="0.25">
      <c r="A1615" s="270" t="s">
        <v>1265</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121'!Q1549</f>
        <v>2</v>
      </c>
      <c r="AE1615" s="71">
        <f t="shared" si="329"/>
        <v>0.19230769230769232</v>
      </c>
      <c r="AF1615">
        <f t="shared" si="330"/>
        <v>1</v>
      </c>
      <c r="AG1615" s="60">
        <f t="shared" si="331"/>
        <v>1</v>
      </c>
      <c r="AH1615" s="72">
        <f t="shared" si="332"/>
        <v>1</v>
      </c>
      <c r="AI1615" s="73">
        <f t="shared" si="333"/>
        <v>0.1</v>
      </c>
      <c r="AJ1615" s="73">
        <f t="shared" si="334"/>
        <v>0.1</v>
      </c>
      <c r="AK1615" s="73">
        <f t="shared" si="335"/>
        <v>0.19230769230769232</v>
      </c>
    </row>
    <row r="1616" spans="1:37" ht="24.9" customHeight="1" x14ac:dyDescent="0.25">
      <c r="A1616" s="265" t="s">
        <v>1266</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121'!Q1550</f>
        <v>2</v>
      </c>
      <c r="AE1616" s="71">
        <f t="shared" si="329"/>
        <v>0.19230769230769232</v>
      </c>
      <c r="AF1616">
        <f t="shared" si="330"/>
        <v>1</v>
      </c>
      <c r="AG1616" s="60">
        <f t="shared" si="331"/>
        <v>1</v>
      </c>
      <c r="AH1616" s="72">
        <f t="shared" si="332"/>
        <v>1</v>
      </c>
      <c r="AI1616" s="73">
        <f t="shared" si="333"/>
        <v>0.1</v>
      </c>
      <c r="AJ1616" s="73">
        <f t="shared" si="334"/>
        <v>0.1</v>
      </c>
      <c r="AK1616" s="73">
        <f t="shared" si="335"/>
        <v>0.19230769230769232</v>
      </c>
    </row>
    <row r="1617" spans="1:37" ht="24.9" customHeight="1" x14ac:dyDescent="0.25">
      <c r="A1617" s="265" t="s">
        <v>1267</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121'!Q1551</f>
        <v>2</v>
      </c>
      <c r="AE1617" s="71">
        <f t="shared" si="329"/>
        <v>0.19230769230769232</v>
      </c>
      <c r="AF1617">
        <f t="shared" si="330"/>
        <v>1</v>
      </c>
      <c r="AG1617" s="60">
        <f t="shared" si="331"/>
        <v>1</v>
      </c>
      <c r="AH1617" s="72">
        <f t="shared" si="332"/>
        <v>1</v>
      </c>
      <c r="AI1617" s="73">
        <f t="shared" si="333"/>
        <v>0.1</v>
      </c>
      <c r="AJ1617" s="73">
        <f t="shared" si="334"/>
        <v>0.1</v>
      </c>
      <c r="AK1617" s="73">
        <f t="shared" si="335"/>
        <v>0.19230769230769232</v>
      </c>
    </row>
    <row r="1618" spans="1:37" ht="24.9" customHeight="1" x14ac:dyDescent="0.25">
      <c r="A1618" s="270" t="s">
        <v>1268</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121'!Q1552</f>
        <v>2</v>
      </c>
      <c r="AE1618" s="71">
        <f t="shared" si="329"/>
        <v>0.19230769230769232</v>
      </c>
      <c r="AF1618">
        <f t="shared" si="330"/>
        <v>1</v>
      </c>
      <c r="AG1618" s="60">
        <f t="shared" si="331"/>
        <v>1</v>
      </c>
      <c r="AH1618" s="72">
        <f t="shared" si="332"/>
        <v>1</v>
      </c>
      <c r="AI1618" s="73">
        <f t="shared" si="333"/>
        <v>0.1</v>
      </c>
      <c r="AJ1618" s="73">
        <f t="shared" si="334"/>
        <v>0.1</v>
      </c>
      <c r="AK1618" s="73">
        <f t="shared" si="335"/>
        <v>0.19230769230769232</v>
      </c>
    </row>
    <row r="1619" spans="1:37" ht="24.9" customHeight="1" x14ac:dyDescent="0.25">
      <c r="A1619" s="270" t="s">
        <v>1269</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121'!Q1553</f>
        <v>2</v>
      </c>
      <c r="AE1619" s="71">
        <f t="shared" si="329"/>
        <v>0.19230769230769232</v>
      </c>
      <c r="AF1619">
        <f t="shared" si="330"/>
        <v>1</v>
      </c>
      <c r="AG1619" s="60">
        <f t="shared" si="331"/>
        <v>1</v>
      </c>
      <c r="AH1619" s="72">
        <f t="shared" si="332"/>
        <v>1</v>
      </c>
      <c r="AI1619" s="73">
        <f t="shared" si="333"/>
        <v>0.1</v>
      </c>
      <c r="AJ1619" s="73">
        <f t="shared" si="334"/>
        <v>0.1</v>
      </c>
      <c r="AK1619" s="73">
        <f t="shared" si="335"/>
        <v>0.19230769230769232</v>
      </c>
    </row>
    <row r="1620" spans="1:37" ht="24.9" customHeight="1" x14ac:dyDescent="0.25">
      <c r="A1620" s="270" t="s">
        <v>1270</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121'!Q1554</f>
        <v>2</v>
      </c>
      <c r="AE1620" s="71">
        <f t="shared" si="329"/>
        <v>0.19230769230769232</v>
      </c>
      <c r="AF1620">
        <f t="shared" si="330"/>
        <v>1</v>
      </c>
      <c r="AG1620" s="60">
        <f t="shared" si="331"/>
        <v>1</v>
      </c>
      <c r="AH1620" s="72">
        <f t="shared" si="332"/>
        <v>1</v>
      </c>
      <c r="AI1620" s="73">
        <f t="shared" si="333"/>
        <v>0.1</v>
      </c>
      <c r="AJ1620" s="73">
        <f t="shared" si="334"/>
        <v>0.1</v>
      </c>
      <c r="AK1620" s="73">
        <f t="shared" si="335"/>
        <v>0.19230769230769232</v>
      </c>
    </row>
    <row r="1621" spans="1:37" ht="24.9" customHeight="1" x14ac:dyDescent="0.25">
      <c r="A1621" s="270" t="s">
        <v>1271</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121'!Q1555</f>
        <v>2</v>
      </c>
      <c r="AE1621" s="71">
        <f t="shared" si="329"/>
        <v>0.19230769230769232</v>
      </c>
      <c r="AF1621">
        <f t="shared" si="330"/>
        <v>1</v>
      </c>
      <c r="AG1621" s="60">
        <f t="shared" si="331"/>
        <v>1</v>
      </c>
      <c r="AH1621" s="72">
        <f t="shared" si="332"/>
        <v>1</v>
      </c>
      <c r="AI1621" s="73">
        <f t="shared" si="333"/>
        <v>0.1</v>
      </c>
      <c r="AJ1621" s="73">
        <f t="shared" si="334"/>
        <v>0.1</v>
      </c>
      <c r="AK1621" s="73">
        <f t="shared" si="335"/>
        <v>0.19230769230769232</v>
      </c>
    </row>
    <row r="1622" spans="1:37" ht="24.9" customHeight="1" x14ac:dyDescent="0.25">
      <c r="A1622" s="281" t="s">
        <v>1821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1.9230769230769231</v>
      </c>
      <c r="AF1622" s="49"/>
      <c r="AG1622" s="60">
        <f>SUM(AG1612:AG1621)</f>
        <v>10</v>
      </c>
      <c r="AH1622" s="74"/>
      <c r="AI1622" s="75"/>
      <c r="AJ1622" s="75"/>
      <c r="AK1622" s="75"/>
    </row>
    <row r="1623" spans="1:37" ht="24.9" customHeight="1" x14ac:dyDescent="0.25">
      <c r="A1623" s="282" t="s">
        <v>1822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195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186</v>
      </c>
      <c r="AE1625" s="88" t="s">
        <v>8</v>
      </c>
      <c r="AF1625" s="60" t="s">
        <v>1666</v>
      </c>
      <c r="AG1625" s="60" t="s">
        <v>1667</v>
      </c>
      <c r="AH1625" s="60" t="s">
        <v>1668</v>
      </c>
      <c r="AI1625" s="70" t="s">
        <v>1669</v>
      </c>
      <c r="AJ1625" s="60"/>
      <c r="AK1625" s="70" t="s">
        <v>1670</v>
      </c>
    </row>
    <row r="1626" spans="1:37" ht="24.9" customHeight="1" x14ac:dyDescent="0.25">
      <c r="A1626" s="270" t="s">
        <v>1041</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121'!Q1558</f>
        <v>2</v>
      </c>
      <c r="AE1626" s="71">
        <f>IF(AG1626=1,AK1626,AG1626)</f>
        <v>0.38461538461538464</v>
      </c>
      <c r="AF1626">
        <f>AD1626/2</f>
        <v>1</v>
      </c>
      <c r="AG1626" s="60">
        <f>IF(AND(AF1626&gt;=0,AF1626&lt;=1),1,"No aplica")</f>
        <v>1</v>
      </c>
      <c r="AH1626" s="72">
        <f>AD1626/(AG1626*2)</f>
        <v>1</v>
      </c>
      <c r="AI1626" s="73">
        <f>IF(AG1626=1,AG1626/$AG$1631,"No aplica")</f>
        <v>0.2</v>
      </c>
      <c r="AJ1626" s="73">
        <f>AF1626*AI1626</f>
        <v>0.2</v>
      </c>
      <c r="AK1626" s="73">
        <f>AJ1626*$AE$23</f>
        <v>0.38461538461538464</v>
      </c>
    </row>
    <row r="1627" spans="1:37" ht="24.9" customHeight="1" x14ac:dyDescent="0.25">
      <c r="A1627" s="270" t="s">
        <v>1042</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121'!Q1559</f>
        <v>2</v>
      </c>
      <c r="AE1627" s="71">
        <f>IF(AG1627=1,AK1627,AG1627)</f>
        <v>0.38461538461538464</v>
      </c>
      <c r="AF1627">
        <f>AD1627/2</f>
        <v>1</v>
      </c>
      <c r="AG1627" s="60">
        <f>IF(AND(AF1627&gt;=0,AF1627&lt;=1),1,"No aplica")</f>
        <v>1</v>
      </c>
      <c r="AH1627" s="72">
        <f>AD1627/(AG1627*2)</f>
        <v>1</v>
      </c>
      <c r="AI1627" s="73">
        <f>IF(AG1627=1,AG1627/$AG$1631,"No aplica")</f>
        <v>0.2</v>
      </c>
      <c r="AJ1627" s="73">
        <f>AF1627*AI1627</f>
        <v>0.2</v>
      </c>
      <c r="AK1627" s="73">
        <f>AJ1627*$AE$23</f>
        <v>0.38461538461538464</v>
      </c>
    </row>
    <row r="1628" spans="1:37" ht="24.9" customHeight="1" x14ac:dyDescent="0.25">
      <c r="A1628" s="270" t="s">
        <v>1043</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121'!Q1560</f>
        <v>2</v>
      </c>
      <c r="AE1628" s="71">
        <f>IF(AG1628=1,AK1628,AG1628)</f>
        <v>0.38461538461538464</v>
      </c>
      <c r="AF1628">
        <f>AD1628/2</f>
        <v>1</v>
      </c>
      <c r="AG1628" s="60">
        <f>IF(AND(AF1628&gt;=0,AF1628&lt;=1),1,"No aplica")</f>
        <v>1</v>
      </c>
      <c r="AH1628" s="72">
        <f>AD1628/(AG1628*2)</f>
        <v>1</v>
      </c>
      <c r="AI1628" s="73">
        <f>IF(AG1628=1,AG1628/$AG$1631,"No aplica")</f>
        <v>0.2</v>
      </c>
      <c r="AJ1628" s="73">
        <f>AF1628*AI1628</f>
        <v>0.2</v>
      </c>
      <c r="AK1628" s="73">
        <f>AJ1628*$AE$23</f>
        <v>0.38461538461538464</v>
      </c>
    </row>
    <row r="1629" spans="1:37" ht="24.9" customHeight="1" x14ac:dyDescent="0.25">
      <c r="A1629" s="270" t="s">
        <v>1044</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121'!Q1561</f>
        <v>2</v>
      </c>
      <c r="AE1629" s="71">
        <f>IF(AG1629=1,AK1629,AG1629)</f>
        <v>0.38461538461538464</v>
      </c>
      <c r="AF1629">
        <f>AD1629/2</f>
        <v>1</v>
      </c>
      <c r="AG1629" s="60">
        <f>IF(AND(AF1629&gt;=0,AF1629&lt;=1),1,"No aplica")</f>
        <v>1</v>
      </c>
      <c r="AH1629" s="72">
        <f>AD1629/(AG1629*2)</f>
        <v>1</v>
      </c>
      <c r="AI1629" s="73">
        <f>IF(AG1629=1,AG1629/$AG$1631,"No aplica")</f>
        <v>0.2</v>
      </c>
      <c r="AJ1629" s="73">
        <f>AF1629*AI1629</f>
        <v>0.2</v>
      </c>
      <c r="AK1629" s="73">
        <f>AJ1629*$AE$23</f>
        <v>0.38461538461538464</v>
      </c>
    </row>
    <row r="1630" spans="1:37" ht="24.9" customHeight="1" x14ac:dyDescent="0.25">
      <c r="A1630" s="270" t="s">
        <v>1272</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121'!Q1562</f>
        <v>2</v>
      </c>
      <c r="AE1630" s="71">
        <f>IF(AG1630=1,AK1630,AG1630)</f>
        <v>0.38461538461538464</v>
      </c>
      <c r="AF1630">
        <f>AD1630/2</f>
        <v>1</v>
      </c>
      <c r="AG1630" s="60">
        <f>IF(AND(AF1630&gt;=0,AF1630&lt;=1),1,"No aplica")</f>
        <v>1</v>
      </c>
      <c r="AH1630" s="72">
        <f>AD1630/(AG1630*2)</f>
        <v>1</v>
      </c>
      <c r="AI1630" s="73">
        <f>IF(AG1630=1,AG1630/$AG$1631,"No aplica")</f>
        <v>0.2</v>
      </c>
      <c r="AJ1630" s="73">
        <f>AF1630*AI1630</f>
        <v>0.2</v>
      </c>
      <c r="AK1630" s="73">
        <f>AJ1630*$AE$23</f>
        <v>0.38461538461538464</v>
      </c>
    </row>
    <row r="1631" spans="1:37" ht="24.9" customHeight="1" x14ac:dyDescent="0.25">
      <c r="A1631" s="281" t="s">
        <v>1823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1.9230769230769231</v>
      </c>
      <c r="AF1631" s="49"/>
      <c r="AG1631" s="60">
        <f>SUM(AG1626:AG1630)</f>
        <v>5</v>
      </c>
      <c r="AH1631" s="74"/>
      <c r="AI1631" s="75"/>
      <c r="AJ1631" s="75"/>
      <c r="AK1631" s="75"/>
    </row>
    <row r="1632" spans="1:37" ht="24.9" customHeight="1" x14ac:dyDescent="0.25">
      <c r="A1632" s="282" t="s">
        <v>1824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1273</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8</v>
      </c>
      <c r="AF1638" s="60" t="s">
        <v>1666</v>
      </c>
      <c r="AG1638" s="60" t="s">
        <v>1667</v>
      </c>
      <c r="AH1638" s="60" t="s">
        <v>1668</v>
      </c>
      <c r="AI1638" s="70" t="s">
        <v>1669</v>
      </c>
      <c r="AJ1638" s="60"/>
      <c r="AK1638" s="70" t="s">
        <v>1670</v>
      </c>
    </row>
    <row r="1639" spans="1:37" ht="24.9" customHeight="1" x14ac:dyDescent="0.25">
      <c r="A1639" s="270" t="s">
        <v>1019</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121'!Q1571</f>
        <v>2</v>
      </c>
      <c r="AE1639" s="71">
        <f t="shared" ref="AE1639:AE1664" si="336">IF(AG1639=1,AK1639,AG1639)</f>
        <v>7.3964497041420121E-2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7.3964497041420121E-2</v>
      </c>
    </row>
    <row r="1640" spans="1:37" ht="24.9" customHeight="1" x14ac:dyDescent="0.25">
      <c r="A1640" s="270" t="s">
        <v>1020</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121'!Q1572</f>
        <v>2</v>
      </c>
      <c r="AE1640" s="71">
        <f t="shared" si="336"/>
        <v>7.3964497041420121E-2</v>
      </c>
      <c r="AF1640">
        <f t="shared" si="337"/>
        <v>1</v>
      </c>
      <c r="AG1640" s="60">
        <f t="shared" si="338"/>
        <v>1</v>
      </c>
      <c r="AH1640" s="72">
        <f t="shared" si="339"/>
        <v>1</v>
      </c>
      <c r="AI1640" s="73">
        <f t="shared" si="340"/>
        <v>3.8461538461538464E-2</v>
      </c>
      <c r="AJ1640" s="73">
        <f t="shared" si="341"/>
        <v>3.8461538461538464E-2</v>
      </c>
      <c r="AK1640" s="73">
        <f t="shared" si="342"/>
        <v>7.3964497041420121E-2</v>
      </c>
    </row>
    <row r="1641" spans="1:37" ht="24.9" customHeight="1" x14ac:dyDescent="0.25">
      <c r="A1641" s="270" t="s">
        <v>1274</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121'!Q1573</f>
        <v>2</v>
      </c>
      <c r="AE1641" s="71">
        <f t="shared" si="336"/>
        <v>7.3964497041420121E-2</v>
      </c>
      <c r="AF1641">
        <f t="shared" si="337"/>
        <v>1</v>
      </c>
      <c r="AG1641" s="60">
        <f t="shared" si="338"/>
        <v>1</v>
      </c>
      <c r="AH1641" s="72">
        <f t="shared" si="339"/>
        <v>1</v>
      </c>
      <c r="AI1641" s="73">
        <f t="shared" si="340"/>
        <v>3.8461538461538464E-2</v>
      </c>
      <c r="AJ1641" s="73">
        <f t="shared" si="341"/>
        <v>3.8461538461538464E-2</v>
      </c>
      <c r="AK1641" s="73">
        <f t="shared" si="342"/>
        <v>7.3964497041420121E-2</v>
      </c>
    </row>
    <row r="1642" spans="1:37" ht="24.9" customHeight="1" x14ac:dyDescent="0.25">
      <c r="A1642" s="270" t="s">
        <v>1275</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121'!Q1574</f>
        <v>2</v>
      </c>
      <c r="AE1642" s="71">
        <f t="shared" si="336"/>
        <v>7.3964497041420121E-2</v>
      </c>
      <c r="AF1642">
        <f t="shared" si="337"/>
        <v>1</v>
      </c>
      <c r="AG1642" s="60">
        <f t="shared" si="338"/>
        <v>1</v>
      </c>
      <c r="AH1642" s="72">
        <f t="shared" si="339"/>
        <v>1</v>
      </c>
      <c r="AI1642" s="73">
        <f t="shared" si="340"/>
        <v>3.8461538461538464E-2</v>
      </c>
      <c r="AJ1642" s="73">
        <f t="shared" si="341"/>
        <v>3.8461538461538464E-2</v>
      </c>
      <c r="AK1642" s="73">
        <f t="shared" si="342"/>
        <v>7.3964497041420121E-2</v>
      </c>
    </row>
    <row r="1643" spans="1:37" ht="24.9" customHeight="1" x14ac:dyDescent="0.25">
      <c r="A1643" s="265" t="s">
        <v>1276</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121'!Q1575</f>
        <v>2</v>
      </c>
      <c r="AE1643" s="71">
        <f t="shared" si="336"/>
        <v>7.3964497041420121E-2</v>
      </c>
      <c r="AF1643">
        <f t="shared" si="337"/>
        <v>1</v>
      </c>
      <c r="AG1643" s="60">
        <f t="shared" si="338"/>
        <v>1</v>
      </c>
      <c r="AH1643" s="72">
        <f t="shared" si="339"/>
        <v>1</v>
      </c>
      <c r="AI1643" s="73">
        <f t="shared" si="340"/>
        <v>3.8461538461538464E-2</v>
      </c>
      <c r="AJ1643" s="73">
        <f t="shared" si="341"/>
        <v>3.8461538461538464E-2</v>
      </c>
      <c r="AK1643" s="73">
        <f t="shared" si="342"/>
        <v>7.3964497041420121E-2</v>
      </c>
    </row>
    <row r="1644" spans="1:37" ht="24.9" customHeight="1" x14ac:dyDescent="0.25">
      <c r="A1644" s="265" t="s">
        <v>1277</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121'!Q1576</f>
        <v>2</v>
      </c>
      <c r="AE1644" s="71">
        <f t="shared" si="336"/>
        <v>7.3964497041420121E-2</v>
      </c>
      <c r="AF1644">
        <f t="shared" si="337"/>
        <v>1</v>
      </c>
      <c r="AG1644" s="60">
        <f t="shared" si="338"/>
        <v>1</v>
      </c>
      <c r="AH1644" s="72">
        <f t="shared" si="339"/>
        <v>1</v>
      </c>
      <c r="AI1644" s="73">
        <f t="shared" si="340"/>
        <v>3.8461538461538464E-2</v>
      </c>
      <c r="AJ1644" s="73">
        <f t="shared" si="341"/>
        <v>3.8461538461538464E-2</v>
      </c>
      <c r="AK1644" s="73">
        <f t="shared" si="342"/>
        <v>7.3964497041420121E-2</v>
      </c>
    </row>
    <row r="1645" spans="1:37" ht="24.9" customHeight="1" x14ac:dyDescent="0.25">
      <c r="A1645" s="270" t="s">
        <v>1278</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121'!Q1577</f>
        <v>2</v>
      </c>
      <c r="AE1645" s="71">
        <f t="shared" si="336"/>
        <v>7.3964497041420121E-2</v>
      </c>
      <c r="AF1645">
        <f t="shared" si="337"/>
        <v>1</v>
      </c>
      <c r="AG1645" s="60">
        <f t="shared" si="338"/>
        <v>1</v>
      </c>
      <c r="AH1645" s="72">
        <f t="shared" si="339"/>
        <v>1</v>
      </c>
      <c r="AI1645" s="73">
        <f t="shared" si="340"/>
        <v>3.8461538461538464E-2</v>
      </c>
      <c r="AJ1645" s="73">
        <f t="shared" si="341"/>
        <v>3.8461538461538464E-2</v>
      </c>
      <c r="AK1645" s="73">
        <f t="shared" si="342"/>
        <v>7.3964497041420121E-2</v>
      </c>
    </row>
    <row r="1646" spans="1:37" ht="24.9" customHeight="1" x14ac:dyDescent="0.25">
      <c r="A1646" s="270" t="s">
        <v>1279</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121'!Q1578</f>
        <v>2</v>
      </c>
      <c r="AE1646" s="71">
        <f t="shared" si="336"/>
        <v>7.3964497041420121E-2</v>
      </c>
      <c r="AF1646">
        <f t="shared" si="337"/>
        <v>1</v>
      </c>
      <c r="AG1646" s="60">
        <f t="shared" si="338"/>
        <v>1</v>
      </c>
      <c r="AH1646" s="72">
        <f t="shared" si="339"/>
        <v>1</v>
      </c>
      <c r="AI1646" s="73">
        <f t="shared" si="340"/>
        <v>3.8461538461538464E-2</v>
      </c>
      <c r="AJ1646" s="73">
        <f t="shared" si="341"/>
        <v>3.8461538461538464E-2</v>
      </c>
      <c r="AK1646" s="73">
        <f t="shared" si="342"/>
        <v>7.3964497041420121E-2</v>
      </c>
    </row>
    <row r="1647" spans="1:37" ht="24.9" customHeight="1" x14ac:dyDescent="0.25">
      <c r="A1647" s="270" t="s">
        <v>1280</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121'!Q1579</f>
        <v>2</v>
      </c>
      <c r="AE1647" s="71">
        <f t="shared" si="336"/>
        <v>7.3964497041420121E-2</v>
      </c>
      <c r="AF1647">
        <f t="shared" si="337"/>
        <v>1</v>
      </c>
      <c r="AG1647" s="60">
        <f t="shared" si="338"/>
        <v>1</v>
      </c>
      <c r="AH1647" s="72">
        <f t="shared" si="339"/>
        <v>1</v>
      </c>
      <c r="AI1647" s="73">
        <f t="shared" si="340"/>
        <v>3.8461538461538464E-2</v>
      </c>
      <c r="AJ1647" s="73">
        <f t="shared" si="341"/>
        <v>3.8461538461538464E-2</v>
      </c>
      <c r="AK1647" s="73">
        <f t="shared" si="342"/>
        <v>7.3964497041420121E-2</v>
      </c>
    </row>
    <row r="1648" spans="1:37" ht="24.9" customHeight="1" x14ac:dyDescent="0.25">
      <c r="A1648" s="270" t="s">
        <v>1281</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121'!Q1580</f>
        <v>2</v>
      </c>
      <c r="AE1648" s="71">
        <f t="shared" si="336"/>
        <v>7.3964497041420121E-2</v>
      </c>
      <c r="AF1648">
        <f t="shared" si="337"/>
        <v>1</v>
      </c>
      <c r="AG1648" s="60">
        <f t="shared" si="338"/>
        <v>1</v>
      </c>
      <c r="AH1648" s="72">
        <f t="shared" si="339"/>
        <v>1</v>
      </c>
      <c r="AI1648" s="73">
        <f t="shared" si="340"/>
        <v>3.8461538461538464E-2</v>
      </c>
      <c r="AJ1648" s="73">
        <f t="shared" si="341"/>
        <v>3.8461538461538464E-2</v>
      </c>
      <c r="AK1648" s="73">
        <f t="shared" si="342"/>
        <v>7.3964497041420121E-2</v>
      </c>
    </row>
    <row r="1649" spans="1:37" ht="24.9" customHeight="1" x14ac:dyDescent="0.25">
      <c r="A1649" s="270" t="s">
        <v>1282</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121'!Q1581</f>
        <v>2</v>
      </c>
      <c r="AE1649" s="71">
        <f t="shared" si="336"/>
        <v>7.3964497041420121E-2</v>
      </c>
      <c r="AF1649">
        <f t="shared" si="337"/>
        <v>1</v>
      </c>
      <c r="AG1649" s="60">
        <f t="shared" si="338"/>
        <v>1</v>
      </c>
      <c r="AH1649" s="72">
        <f t="shared" si="339"/>
        <v>1</v>
      </c>
      <c r="AI1649" s="73">
        <f t="shared" si="340"/>
        <v>3.8461538461538464E-2</v>
      </c>
      <c r="AJ1649" s="73">
        <f t="shared" si="341"/>
        <v>3.8461538461538464E-2</v>
      </c>
      <c r="AK1649" s="73">
        <f t="shared" si="342"/>
        <v>7.3964497041420121E-2</v>
      </c>
    </row>
    <row r="1650" spans="1:37" ht="24.9" customHeight="1" x14ac:dyDescent="0.25">
      <c r="A1650" s="265" t="s">
        <v>1283</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121'!Q1582</f>
        <v>2</v>
      </c>
      <c r="AE1650" s="71">
        <f t="shared" si="336"/>
        <v>7.3964497041420121E-2</v>
      </c>
      <c r="AF1650">
        <f t="shared" si="337"/>
        <v>1</v>
      </c>
      <c r="AG1650" s="60">
        <f t="shared" si="338"/>
        <v>1</v>
      </c>
      <c r="AH1650" s="72">
        <f t="shared" si="339"/>
        <v>1</v>
      </c>
      <c r="AI1650" s="73">
        <f t="shared" si="340"/>
        <v>3.8461538461538464E-2</v>
      </c>
      <c r="AJ1650" s="73">
        <f t="shared" si="341"/>
        <v>3.8461538461538464E-2</v>
      </c>
      <c r="AK1650" s="73">
        <f t="shared" si="342"/>
        <v>7.3964497041420121E-2</v>
      </c>
    </row>
    <row r="1651" spans="1:37" ht="24.9" customHeight="1" x14ac:dyDescent="0.25">
      <c r="A1651" s="265" t="s">
        <v>1284</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121'!Q1583</f>
        <v>2</v>
      </c>
      <c r="AE1651" s="71">
        <f t="shared" si="336"/>
        <v>7.3964497041420121E-2</v>
      </c>
      <c r="AF1651">
        <f t="shared" si="337"/>
        <v>1</v>
      </c>
      <c r="AG1651" s="60">
        <f t="shared" si="338"/>
        <v>1</v>
      </c>
      <c r="AH1651" s="72">
        <f t="shared" si="339"/>
        <v>1</v>
      </c>
      <c r="AI1651" s="73">
        <f t="shared" si="340"/>
        <v>3.8461538461538464E-2</v>
      </c>
      <c r="AJ1651" s="73">
        <f t="shared" si="341"/>
        <v>3.8461538461538464E-2</v>
      </c>
      <c r="AK1651" s="73">
        <f t="shared" si="342"/>
        <v>7.3964497041420121E-2</v>
      </c>
    </row>
    <row r="1652" spans="1:37" ht="24.9" customHeight="1" x14ac:dyDescent="0.25">
      <c r="A1652" s="270" t="s">
        <v>1285</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121'!Q1584</f>
        <v>2</v>
      </c>
      <c r="AE1652" s="71">
        <f t="shared" si="336"/>
        <v>7.3964497041420121E-2</v>
      </c>
      <c r="AF1652">
        <f t="shared" si="337"/>
        <v>1</v>
      </c>
      <c r="AG1652" s="60">
        <f t="shared" si="338"/>
        <v>1</v>
      </c>
      <c r="AH1652" s="72">
        <f t="shared" si="339"/>
        <v>1</v>
      </c>
      <c r="AI1652" s="73">
        <f t="shared" si="340"/>
        <v>3.8461538461538464E-2</v>
      </c>
      <c r="AJ1652" s="73">
        <f t="shared" si="341"/>
        <v>3.8461538461538464E-2</v>
      </c>
      <c r="AK1652" s="73">
        <f t="shared" si="342"/>
        <v>7.3964497041420121E-2</v>
      </c>
    </row>
    <row r="1653" spans="1:37" ht="24.9" customHeight="1" x14ac:dyDescent="0.25">
      <c r="A1653" s="270" t="s">
        <v>1286</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121'!Q1585</f>
        <v>2</v>
      </c>
      <c r="AE1653" s="71">
        <f t="shared" si="336"/>
        <v>7.3964497041420121E-2</v>
      </c>
      <c r="AF1653">
        <f t="shared" si="337"/>
        <v>1</v>
      </c>
      <c r="AG1653" s="60">
        <f t="shared" si="338"/>
        <v>1</v>
      </c>
      <c r="AH1653" s="72">
        <f t="shared" si="339"/>
        <v>1</v>
      </c>
      <c r="AI1653" s="73">
        <f t="shared" si="340"/>
        <v>3.8461538461538464E-2</v>
      </c>
      <c r="AJ1653" s="73">
        <f t="shared" si="341"/>
        <v>3.8461538461538464E-2</v>
      </c>
      <c r="AK1653" s="73">
        <f t="shared" si="342"/>
        <v>7.3964497041420121E-2</v>
      </c>
    </row>
    <row r="1654" spans="1:37" ht="24.9" customHeight="1" x14ac:dyDescent="0.25">
      <c r="A1654" s="270" t="s">
        <v>1287</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121'!Q1586</f>
        <v>2</v>
      </c>
      <c r="AE1654" s="71">
        <f t="shared" si="336"/>
        <v>7.3964497041420121E-2</v>
      </c>
      <c r="AF1654">
        <f t="shared" si="337"/>
        <v>1</v>
      </c>
      <c r="AG1654" s="60">
        <f t="shared" si="338"/>
        <v>1</v>
      </c>
      <c r="AH1654" s="72">
        <f t="shared" si="339"/>
        <v>1</v>
      </c>
      <c r="AI1654" s="73">
        <f t="shared" si="340"/>
        <v>3.8461538461538464E-2</v>
      </c>
      <c r="AJ1654" s="73">
        <f t="shared" si="341"/>
        <v>3.8461538461538464E-2</v>
      </c>
      <c r="AK1654" s="73">
        <f t="shared" si="342"/>
        <v>7.3964497041420121E-2</v>
      </c>
    </row>
    <row r="1655" spans="1:37" ht="24.9" customHeight="1" x14ac:dyDescent="0.25">
      <c r="A1655" s="265" t="s">
        <v>1288</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121'!Q1587</f>
        <v>2</v>
      </c>
      <c r="AE1655" s="71">
        <f t="shared" si="336"/>
        <v>7.3964497041420121E-2</v>
      </c>
      <c r="AF1655">
        <f t="shared" si="337"/>
        <v>1</v>
      </c>
      <c r="AG1655" s="60">
        <f t="shared" si="338"/>
        <v>1</v>
      </c>
      <c r="AH1655" s="72">
        <f t="shared" si="339"/>
        <v>1</v>
      </c>
      <c r="AI1655" s="73">
        <f t="shared" si="340"/>
        <v>3.8461538461538464E-2</v>
      </c>
      <c r="AJ1655" s="73">
        <f t="shared" si="341"/>
        <v>3.8461538461538464E-2</v>
      </c>
      <c r="AK1655" s="73">
        <f t="shared" si="342"/>
        <v>7.3964497041420121E-2</v>
      </c>
    </row>
    <row r="1656" spans="1:37" ht="24.9" customHeight="1" x14ac:dyDescent="0.25">
      <c r="A1656" s="270" t="s">
        <v>1289</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121'!Q1588</f>
        <v>2</v>
      </c>
      <c r="AE1656" s="71">
        <f t="shared" si="336"/>
        <v>7.3964497041420121E-2</v>
      </c>
      <c r="AF1656">
        <f t="shared" si="337"/>
        <v>1</v>
      </c>
      <c r="AG1656" s="60">
        <f t="shared" si="338"/>
        <v>1</v>
      </c>
      <c r="AH1656" s="72">
        <f t="shared" si="339"/>
        <v>1</v>
      </c>
      <c r="AI1656" s="73">
        <f t="shared" si="340"/>
        <v>3.8461538461538464E-2</v>
      </c>
      <c r="AJ1656" s="73">
        <f t="shared" si="341"/>
        <v>3.8461538461538464E-2</v>
      </c>
      <c r="AK1656" s="73">
        <f t="shared" si="342"/>
        <v>7.3964497041420121E-2</v>
      </c>
    </row>
    <row r="1657" spans="1:37" ht="24.9" customHeight="1" x14ac:dyDescent="0.25">
      <c r="A1657" s="270" t="s">
        <v>1290</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121'!Q1589</f>
        <v>2</v>
      </c>
      <c r="AE1657" s="71">
        <f t="shared" si="336"/>
        <v>7.3964497041420121E-2</v>
      </c>
      <c r="AF1657">
        <f t="shared" si="337"/>
        <v>1</v>
      </c>
      <c r="AG1657" s="60">
        <f t="shared" si="338"/>
        <v>1</v>
      </c>
      <c r="AH1657" s="72">
        <f t="shared" si="339"/>
        <v>1</v>
      </c>
      <c r="AI1657" s="73">
        <f t="shared" si="340"/>
        <v>3.8461538461538464E-2</v>
      </c>
      <c r="AJ1657" s="73">
        <f t="shared" si="341"/>
        <v>3.8461538461538464E-2</v>
      </c>
      <c r="AK1657" s="73">
        <f t="shared" si="342"/>
        <v>7.3964497041420121E-2</v>
      </c>
    </row>
    <row r="1658" spans="1:37" ht="24.9" customHeight="1" x14ac:dyDescent="0.25">
      <c r="A1658" s="270" t="s">
        <v>1291</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121'!Q1590</f>
        <v>2</v>
      </c>
      <c r="AE1658" s="71">
        <f t="shared" si="336"/>
        <v>7.3964497041420121E-2</v>
      </c>
      <c r="AF1658">
        <f t="shared" si="337"/>
        <v>1</v>
      </c>
      <c r="AG1658" s="60">
        <f t="shared" si="338"/>
        <v>1</v>
      </c>
      <c r="AH1658" s="72">
        <f t="shared" si="339"/>
        <v>1</v>
      </c>
      <c r="AI1658" s="73">
        <f t="shared" si="340"/>
        <v>3.8461538461538464E-2</v>
      </c>
      <c r="AJ1658" s="73">
        <f t="shared" si="341"/>
        <v>3.8461538461538464E-2</v>
      </c>
      <c r="AK1658" s="73">
        <f t="shared" si="342"/>
        <v>7.3964497041420121E-2</v>
      </c>
    </row>
    <row r="1659" spans="1:37" ht="24.9" customHeight="1" x14ac:dyDescent="0.25">
      <c r="A1659" s="270" t="s">
        <v>1292</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121'!Q1591</f>
        <v>2</v>
      </c>
      <c r="AE1659" s="71">
        <f t="shared" si="336"/>
        <v>7.3964497041420121E-2</v>
      </c>
      <c r="AF1659">
        <f t="shared" si="337"/>
        <v>1</v>
      </c>
      <c r="AG1659" s="60">
        <f t="shared" si="338"/>
        <v>1</v>
      </c>
      <c r="AH1659" s="72">
        <f t="shared" si="339"/>
        <v>1</v>
      </c>
      <c r="AI1659" s="73">
        <f t="shared" si="340"/>
        <v>3.8461538461538464E-2</v>
      </c>
      <c r="AJ1659" s="73">
        <f t="shared" si="341"/>
        <v>3.8461538461538464E-2</v>
      </c>
      <c r="AK1659" s="73">
        <f t="shared" si="342"/>
        <v>7.3964497041420121E-2</v>
      </c>
    </row>
    <row r="1660" spans="1:37" ht="24.9" customHeight="1" x14ac:dyDescent="0.25">
      <c r="A1660" s="265" t="s">
        <v>1293</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121'!Q1592</f>
        <v>2</v>
      </c>
      <c r="AE1660" s="71">
        <f t="shared" si="336"/>
        <v>7.3964497041420121E-2</v>
      </c>
      <c r="AF1660">
        <f t="shared" si="337"/>
        <v>1</v>
      </c>
      <c r="AG1660" s="60">
        <f t="shared" si="338"/>
        <v>1</v>
      </c>
      <c r="AH1660" s="72">
        <f t="shared" si="339"/>
        <v>1</v>
      </c>
      <c r="AI1660" s="73">
        <f t="shared" si="340"/>
        <v>3.8461538461538464E-2</v>
      </c>
      <c r="AJ1660" s="73">
        <f t="shared" si="341"/>
        <v>3.8461538461538464E-2</v>
      </c>
      <c r="AK1660" s="73">
        <f t="shared" si="342"/>
        <v>7.3964497041420121E-2</v>
      </c>
    </row>
    <row r="1661" spans="1:37" ht="24.9" customHeight="1" x14ac:dyDescent="0.25">
      <c r="A1661" s="265" t="s">
        <v>1294</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121'!Q1593</f>
        <v>2</v>
      </c>
      <c r="AE1661" s="71">
        <f t="shared" si="336"/>
        <v>7.3964497041420121E-2</v>
      </c>
      <c r="AF1661">
        <f t="shared" si="337"/>
        <v>1</v>
      </c>
      <c r="AG1661" s="60">
        <f t="shared" si="338"/>
        <v>1</v>
      </c>
      <c r="AH1661" s="72">
        <f t="shared" si="339"/>
        <v>1</v>
      </c>
      <c r="AI1661" s="73">
        <f t="shared" si="340"/>
        <v>3.8461538461538464E-2</v>
      </c>
      <c r="AJ1661" s="73">
        <f t="shared" si="341"/>
        <v>3.8461538461538464E-2</v>
      </c>
      <c r="AK1661" s="73">
        <f t="shared" si="342"/>
        <v>7.3964497041420121E-2</v>
      </c>
    </row>
    <row r="1662" spans="1:37" ht="24.9" customHeight="1" x14ac:dyDescent="0.25">
      <c r="A1662" s="270" t="s">
        <v>1295</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121'!Q1594</f>
        <v>2</v>
      </c>
      <c r="AE1662" s="71">
        <f t="shared" si="336"/>
        <v>7.3964497041420121E-2</v>
      </c>
      <c r="AF1662">
        <f t="shared" si="337"/>
        <v>1</v>
      </c>
      <c r="AG1662" s="60">
        <f t="shared" si="338"/>
        <v>1</v>
      </c>
      <c r="AH1662" s="72">
        <f t="shared" si="339"/>
        <v>1</v>
      </c>
      <c r="AI1662" s="73">
        <f t="shared" si="340"/>
        <v>3.8461538461538464E-2</v>
      </c>
      <c r="AJ1662" s="73">
        <f t="shared" si="341"/>
        <v>3.8461538461538464E-2</v>
      </c>
      <c r="AK1662" s="73">
        <f t="shared" si="342"/>
        <v>7.3964497041420121E-2</v>
      </c>
    </row>
    <row r="1663" spans="1:37" ht="24.9" customHeight="1" x14ac:dyDescent="0.25">
      <c r="A1663" s="270" t="s">
        <v>1296</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121'!Q1595</f>
        <v>2</v>
      </c>
      <c r="AE1663" s="71">
        <f t="shared" si="336"/>
        <v>7.3964497041420121E-2</v>
      </c>
      <c r="AF1663">
        <f t="shared" si="337"/>
        <v>1</v>
      </c>
      <c r="AG1663" s="60">
        <f t="shared" si="338"/>
        <v>1</v>
      </c>
      <c r="AH1663" s="72">
        <f t="shared" si="339"/>
        <v>1</v>
      </c>
      <c r="AI1663" s="73">
        <f t="shared" si="340"/>
        <v>3.8461538461538464E-2</v>
      </c>
      <c r="AJ1663" s="73">
        <f t="shared" si="341"/>
        <v>3.8461538461538464E-2</v>
      </c>
      <c r="AK1663" s="73">
        <f t="shared" si="342"/>
        <v>7.3964497041420121E-2</v>
      </c>
    </row>
    <row r="1664" spans="1:37" ht="24.9" customHeight="1" x14ac:dyDescent="0.25">
      <c r="A1664" s="270" t="s">
        <v>1297</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121'!Q1596</f>
        <v>2</v>
      </c>
      <c r="AE1664" s="71">
        <f t="shared" si="336"/>
        <v>7.3964497041420121E-2</v>
      </c>
      <c r="AF1664">
        <f t="shared" si="337"/>
        <v>1</v>
      </c>
      <c r="AG1664" s="60">
        <f t="shared" si="338"/>
        <v>1</v>
      </c>
      <c r="AH1664" s="72">
        <f t="shared" si="339"/>
        <v>1</v>
      </c>
      <c r="AI1664" s="73">
        <f t="shared" si="340"/>
        <v>3.8461538461538464E-2</v>
      </c>
      <c r="AJ1664" s="73">
        <f t="shared" si="341"/>
        <v>3.8461538461538464E-2</v>
      </c>
      <c r="AK1664" s="73">
        <f t="shared" si="342"/>
        <v>7.3964497041420121E-2</v>
      </c>
    </row>
    <row r="1665" spans="1:37" ht="24.9" customHeight="1" x14ac:dyDescent="0.25">
      <c r="A1665" s="281" t="s">
        <v>1825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1.9230769230769238</v>
      </c>
      <c r="AF1665" s="49"/>
      <c r="AG1665" s="60">
        <f>SUM(AG1639:AG1664)</f>
        <v>26</v>
      </c>
      <c r="AH1665" s="74"/>
      <c r="AI1665" s="75"/>
      <c r="AJ1665" s="75"/>
      <c r="AK1665" s="75"/>
    </row>
    <row r="1666" spans="1:37" ht="24.9" customHeight="1" x14ac:dyDescent="0.25">
      <c r="A1666" s="282" t="s">
        <v>1826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100.00000000000004</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195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186</v>
      </c>
      <c r="AE1668" s="88" t="s">
        <v>8</v>
      </c>
      <c r="AF1668" s="60" t="s">
        <v>1666</v>
      </c>
      <c r="AG1668" s="60" t="s">
        <v>1667</v>
      </c>
      <c r="AH1668" s="60" t="s">
        <v>1668</v>
      </c>
      <c r="AI1668" s="70" t="s">
        <v>1669</v>
      </c>
      <c r="AJ1668" s="60"/>
      <c r="AK1668" s="70" t="s">
        <v>1670</v>
      </c>
    </row>
    <row r="1669" spans="1:37" ht="24.9" customHeight="1" x14ac:dyDescent="0.25">
      <c r="A1669" s="270" t="s">
        <v>1298</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121'!Q1599</f>
        <v>2</v>
      </c>
      <c r="AE1669" s="71">
        <f>IF(AG1669=1,AK1669,AG1669)</f>
        <v>0.38461538461538464</v>
      </c>
      <c r="AF1669">
        <f>AD1669/2</f>
        <v>1</v>
      </c>
      <c r="AG1669" s="60">
        <f>IF(AND(AF1669&gt;=0,AF1669&lt;=1),1,"No aplica")</f>
        <v>1</v>
      </c>
      <c r="AH1669" s="72">
        <f>AD1669/(AG1669*2)</f>
        <v>1</v>
      </c>
      <c r="AI1669" s="73">
        <f>IF(AG1669=1,AG1669/$AG$1674,"No aplica")</f>
        <v>0.2</v>
      </c>
      <c r="AJ1669" s="73">
        <f>AF1669*AI1669</f>
        <v>0.2</v>
      </c>
      <c r="AK1669" s="73">
        <f>AJ1669*$AE$23</f>
        <v>0.38461538461538464</v>
      </c>
    </row>
    <row r="1670" spans="1:37" ht="24.9" customHeight="1" x14ac:dyDescent="0.25">
      <c r="A1670" s="270" t="s">
        <v>1299</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121'!Q1600</f>
        <v>2</v>
      </c>
      <c r="AE1670" s="71">
        <f>IF(AG1670=1,AK1670,AG1670)</f>
        <v>0.38461538461538464</v>
      </c>
      <c r="AF1670">
        <f>AD1670/2</f>
        <v>1</v>
      </c>
      <c r="AG1670" s="60">
        <f>IF(AND(AF1670&gt;=0,AF1670&lt;=1),1,"No aplica")</f>
        <v>1</v>
      </c>
      <c r="AH1670" s="72">
        <f>AD1670/(AG1670*2)</f>
        <v>1</v>
      </c>
      <c r="AI1670" s="73">
        <f>IF(AG1670=1,AG1670/$AG$1674,"No aplica")</f>
        <v>0.2</v>
      </c>
      <c r="AJ1670" s="73">
        <f>AF1670*AI1670</f>
        <v>0.2</v>
      </c>
      <c r="AK1670" s="73">
        <f>AJ1670*$AE$23</f>
        <v>0.38461538461538464</v>
      </c>
    </row>
    <row r="1671" spans="1:37" ht="24.9" customHeight="1" x14ac:dyDescent="0.25">
      <c r="A1671" s="270" t="s">
        <v>1300</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121'!Q1601</f>
        <v>2</v>
      </c>
      <c r="AE1671" s="71">
        <f>IF(AG1671=1,AK1671,AG1671)</f>
        <v>0.38461538461538464</v>
      </c>
      <c r="AF1671">
        <f>AD1671/2</f>
        <v>1</v>
      </c>
      <c r="AG1671" s="60">
        <f>IF(AND(AF1671&gt;=0,AF1671&lt;=1),1,"No aplica")</f>
        <v>1</v>
      </c>
      <c r="AH1671" s="72">
        <f>AD1671/(AG1671*2)</f>
        <v>1</v>
      </c>
      <c r="AI1671" s="73">
        <f>IF(AG1671=1,AG1671/$AG$1674,"No aplica")</f>
        <v>0.2</v>
      </c>
      <c r="AJ1671" s="73">
        <f>AF1671*AI1671</f>
        <v>0.2</v>
      </c>
      <c r="AK1671" s="73">
        <f>AJ1671*$AE$23</f>
        <v>0.38461538461538464</v>
      </c>
    </row>
    <row r="1672" spans="1:37" ht="24.9" customHeight="1" x14ac:dyDescent="0.25">
      <c r="A1672" s="270" t="s">
        <v>1301</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121'!Q1602</f>
        <v>2</v>
      </c>
      <c r="AE1672" s="71">
        <f>IF(AG1672=1,AK1672,AG1672)</f>
        <v>0.38461538461538464</v>
      </c>
      <c r="AF1672">
        <f>AD1672/2</f>
        <v>1</v>
      </c>
      <c r="AG1672" s="60">
        <f>IF(AND(AF1672&gt;=0,AF1672&lt;=1),1,"No aplica")</f>
        <v>1</v>
      </c>
      <c r="AH1672" s="72">
        <f>AD1672/(AG1672*2)</f>
        <v>1</v>
      </c>
      <c r="AI1672" s="73">
        <f>IF(AG1672=1,AG1672/$AG$1674,"No aplica")</f>
        <v>0.2</v>
      </c>
      <c r="AJ1672" s="73">
        <f>AF1672*AI1672</f>
        <v>0.2</v>
      </c>
      <c r="AK1672" s="73">
        <f>AJ1672*$AE$23</f>
        <v>0.38461538461538464</v>
      </c>
    </row>
    <row r="1673" spans="1:37" ht="24.9" customHeight="1" x14ac:dyDescent="0.25">
      <c r="A1673" s="270" t="s">
        <v>1302</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121'!Q1603</f>
        <v>2</v>
      </c>
      <c r="AE1673" s="71">
        <f>IF(AG1673=1,AK1673,AG1673)</f>
        <v>0.38461538461538464</v>
      </c>
      <c r="AF1673">
        <f>AD1673/2</f>
        <v>1</v>
      </c>
      <c r="AG1673" s="60">
        <f>IF(AND(AF1673&gt;=0,AF1673&lt;=1),1,"No aplica")</f>
        <v>1</v>
      </c>
      <c r="AH1673" s="72">
        <f>AD1673/(AG1673*2)</f>
        <v>1</v>
      </c>
      <c r="AI1673" s="73">
        <f>IF(AG1673=1,AG1673/$AG$1674,"No aplica")</f>
        <v>0.2</v>
      </c>
      <c r="AJ1673" s="73">
        <f>AF1673*AI1673</f>
        <v>0.2</v>
      </c>
      <c r="AK1673" s="73">
        <f>AJ1673*$AE$23</f>
        <v>0.38461538461538464</v>
      </c>
    </row>
    <row r="1674" spans="1:37" ht="24.9" customHeight="1" x14ac:dyDescent="0.25">
      <c r="A1674" s="281" t="s">
        <v>1827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1.9230769230769231</v>
      </c>
      <c r="AF1674" s="49"/>
      <c r="AG1674" s="60">
        <f>SUM(AG1669:AG1673)</f>
        <v>5</v>
      </c>
      <c r="AH1674" s="74"/>
      <c r="AI1674" s="75"/>
      <c r="AJ1674" s="75"/>
      <c r="AK1674" s="75"/>
    </row>
    <row r="1675" spans="1:37" ht="24.9" customHeight="1" x14ac:dyDescent="0.25">
      <c r="A1675" s="282" t="s">
        <v>1828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1303</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8</v>
      </c>
      <c r="AF1681" s="60" t="s">
        <v>1666</v>
      </c>
      <c r="AG1681" s="60" t="s">
        <v>1667</v>
      </c>
      <c r="AH1681" s="60" t="s">
        <v>1668</v>
      </c>
      <c r="AI1681" s="70" t="s">
        <v>1669</v>
      </c>
      <c r="AJ1681" s="60"/>
      <c r="AK1681" s="70" t="s">
        <v>1670</v>
      </c>
    </row>
    <row r="1682" spans="1:37" ht="24.9" customHeight="1" x14ac:dyDescent="0.25">
      <c r="A1682" s="270" t="s">
        <v>1019</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121'!Q1612</f>
        <v>2</v>
      </c>
      <c r="AE1682" s="71">
        <f t="shared" ref="AE1682:AE1713" si="343">IF(AG1682=1,AK1682,AG1682)</f>
        <v>3.924646781789639E-2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3.924646781789639E-2</v>
      </c>
    </row>
    <row r="1683" spans="1:37" ht="24.9" customHeight="1" x14ac:dyDescent="0.25">
      <c r="A1683" s="270" t="s">
        <v>1020</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121'!Q1613</f>
        <v>2</v>
      </c>
      <c r="AE1683" s="71">
        <f t="shared" si="343"/>
        <v>3.924646781789639E-2</v>
      </c>
      <c r="AF1683">
        <f t="shared" si="344"/>
        <v>1</v>
      </c>
      <c r="AG1683" s="60">
        <f t="shared" si="345"/>
        <v>1</v>
      </c>
      <c r="AH1683" s="72">
        <f t="shared" si="346"/>
        <v>1</v>
      </c>
      <c r="AI1683" s="73">
        <f t="shared" si="347"/>
        <v>2.0408163265306121E-2</v>
      </c>
      <c r="AJ1683" s="73">
        <f t="shared" si="348"/>
        <v>2.0408163265306121E-2</v>
      </c>
      <c r="AK1683" s="73">
        <f t="shared" si="349"/>
        <v>3.924646781789639E-2</v>
      </c>
    </row>
    <row r="1684" spans="1:37" ht="24.9" customHeight="1" x14ac:dyDescent="0.25">
      <c r="A1684" s="270" t="s">
        <v>1306</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121'!Q1614</f>
        <v>2</v>
      </c>
      <c r="AE1684" s="71">
        <f t="shared" si="343"/>
        <v>3.924646781789639E-2</v>
      </c>
      <c r="AF1684">
        <f t="shared" si="344"/>
        <v>1</v>
      </c>
      <c r="AG1684" s="60">
        <f t="shared" si="345"/>
        <v>1</v>
      </c>
      <c r="AH1684" s="72">
        <f t="shared" si="346"/>
        <v>1</v>
      </c>
      <c r="AI1684" s="73">
        <f t="shared" si="347"/>
        <v>2.0408163265306121E-2</v>
      </c>
      <c r="AJ1684" s="73">
        <f t="shared" si="348"/>
        <v>2.0408163265306121E-2</v>
      </c>
      <c r="AK1684" s="73">
        <f t="shared" si="349"/>
        <v>3.924646781789639E-2</v>
      </c>
    </row>
    <row r="1685" spans="1:37" ht="24.9" customHeight="1" x14ac:dyDescent="0.25">
      <c r="A1685" s="270" t="s">
        <v>1307</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121'!Q1615</f>
        <v>2</v>
      </c>
      <c r="AE1685" s="71">
        <f t="shared" si="343"/>
        <v>3.924646781789639E-2</v>
      </c>
      <c r="AF1685">
        <f t="shared" si="344"/>
        <v>1</v>
      </c>
      <c r="AG1685" s="60">
        <f t="shared" si="345"/>
        <v>1</v>
      </c>
      <c r="AH1685" s="72">
        <f t="shared" si="346"/>
        <v>1</v>
      </c>
      <c r="AI1685" s="73">
        <f t="shared" si="347"/>
        <v>2.0408163265306121E-2</v>
      </c>
      <c r="AJ1685" s="73">
        <f t="shared" si="348"/>
        <v>2.0408163265306121E-2</v>
      </c>
      <c r="AK1685" s="73">
        <f t="shared" si="349"/>
        <v>3.924646781789639E-2</v>
      </c>
    </row>
    <row r="1686" spans="1:37" ht="24.9" customHeight="1" x14ac:dyDescent="0.25">
      <c r="A1686" s="265" t="s">
        <v>1308</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121'!Q1616</f>
        <v>2</v>
      </c>
      <c r="AE1686" s="71">
        <f t="shared" si="343"/>
        <v>3.924646781789639E-2</v>
      </c>
      <c r="AF1686">
        <f t="shared" si="344"/>
        <v>1</v>
      </c>
      <c r="AG1686" s="60">
        <f t="shared" si="345"/>
        <v>1</v>
      </c>
      <c r="AH1686" s="72">
        <f t="shared" si="346"/>
        <v>1</v>
      </c>
      <c r="AI1686" s="73">
        <f t="shared" si="347"/>
        <v>2.0408163265306121E-2</v>
      </c>
      <c r="AJ1686" s="73">
        <f t="shared" si="348"/>
        <v>2.0408163265306121E-2</v>
      </c>
      <c r="AK1686" s="73">
        <f t="shared" si="349"/>
        <v>3.924646781789639E-2</v>
      </c>
    </row>
    <row r="1687" spans="1:37" ht="24.9" customHeight="1" x14ac:dyDescent="0.25">
      <c r="A1687" s="265" t="s">
        <v>1309</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121'!Q1617</f>
        <v>2</v>
      </c>
      <c r="AE1687" s="71">
        <f t="shared" si="343"/>
        <v>3.924646781789639E-2</v>
      </c>
      <c r="AF1687">
        <f t="shared" si="344"/>
        <v>1</v>
      </c>
      <c r="AG1687" s="60">
        <f t="shared" si="345"/>
        <v>1</v>
      </c>
      <c r="AH1687" s="72">
        <f t="shared" si="346"/>
        <v>1</v>
      </c>
      <c r="AI1687" s="73">
        <f t="shared" si="347"/>
        <v>2.0408163265306121E-2</v>
      </c>
      <c r="AJ1687" s="73">
        <f t="shared" si="348"/>
        <v>2.0408163265306121E-2</v>
      </c>
      <c r="AK1687" s="73">
        <f t="shared" si="349"/>
        <v>3.924646781789639E-2</v>
      </c>
    </row>
    <row r="1688" spans="1:37" ht="24.9" customHeight="1" x14ac:dyDescent="0.25">
      <c r="A1688" s="270" t="s">
        <v>1310</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121'!Q1618</f>
        <v>2</v>
      </c>
      <c r="AE1688" s="71">
        <f t="shared" si="343"/>
        <v>3.924646781789639E-2</v>
      </c>
      <c r="AF1688">
        <f t="shared" si="344"/>
        <v>1</v>
      </c>
      <c r="AG1688" s="60">
        <f t="shared" si="345"/>
        <v>1</v>
      </c>
      <c r="AH1688" s="72">
        <f t="shared" si="346"/>
        <v>1</v>
      </c>
      <c r="AI1688" s="73">
        <f t="shared" si="347"/>
        <v>2.0408163265306121E-2</v>
      </c>
      <c r="AJ1688" s="73">
        <f t="shared" si="348"/>
        <v>2.0408163265306121E-2</v>
      </c>
      <c r="AK1688" s="73">
        <f t="shared" si="349"/>
        <v>3.924646781789639E-2</v>
      </c>
    </row>
    <row r="1689" spans="1:37" ht="24.9" customHeight="1" x14ac:dyDescent="0.25">
      <c r="A1689" s="270" t="s">
        <v>1311</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121'!Q1619</f>
        <v>2</v>
      </c>
      <c r="AE1689" s="71">
        <f t="shared" si="343"/>
        <v>3.924646781789639E-2</v>
      </c>
      <c r="AF1689">
        <f t="shared" si="344"/>
        <v>1</v>
      </c>
      <c r="AG1689" s="60">
        <f t="shared" si="345"/>
        <v>1</v>
      </c>
      <c r="AH1689" s="72">
        <f t="shared" si="346"/>
        <v>1</v>
      </c>
      <c r="AI1689" s="73">
        <f t="shared" si="347"/>
        <v>2.0408163265306121E-2</v>
      </c>
      <c r="AJ1689" s="73">
        <f t="shared" si="348"/>
        <v>2.0408163265306121E-2</v>
      </c>
      <c r="AK1689" s="73">
        <f t="shared" si="349"/>
        <v>3.924646781789639E-2</v>
      </c>
    </row>
    <row r="1690" spans="1:37" ht="24.9" customHeight="1" x14ac:dyDescent="0.25">
      <c r="A1690" s="270" t="s">
        <v>1312</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121'!Q1620</f>
        <v>2</v>
      </c>
      <c r="AE1690" s="71">
        <f t="shared" si="343"/>
        <v>3.924646781789639E-2</v>
      </c>
      <c r="AF1690">
        <f t="shared" si="344"/>
        <v>1</v>
      </c>
      <c r="AG1690" s="60">
        <f t="shared" si="345"/>
        <v>1</v>
      </c>
      <c r="AH1690" s="72">
        <f t="shared" si="346"/>
        <v>1</v>
      </c>
      <c r="AI1690" s="73">
        <f t="shared" si="347"/>
        <v>2.0408163265306121E-2</v>
      </c>
      <c r="AJ1690" s="73">
        <f t="shared" si="348"/>
        <v>2.0408163265306121E-2</v>
      </c>
      <c r="AK1690" s="73">
        <f t="shared" si="349"/>
        <v>3.924646781789639E-2</v>
      </c>
    </row>
    <row r="1691" spans="1:37" ht="24.9" customHeight="1" x14ac:dyDescent="0.25">
      <c r="A1691" s="270" t="s">
        <v>1313</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121'!Q1621</f>
        <v>2</v>
      </c>
      <c r="AE1691" s="71">
        <f t="shared" si="343"/>
        <v>3.924646781789639E-2</v>
      </c>
      <c r="AF1691">
        <f t="shared" si="344"/>
        <v>1</v>
      </c>
      <c r="AG1691" s="60">
        <f t="shared" si="345"/>
        <v>1</v>
      </c>
      <c r="AH1691" s="72">
        <f t="shared" si="346"/>
        <v>1</v>
      </c>
      <c r="AI1691" s="73">
        <f t="shared" si="347"/>
        <v>2.0408163265306121E-2</v>
      </c>
      <c r="AJ1691" s="73">
        <f t="shared" si="348"/>
        <v>2.0408163265306121E-2</v>
      </c>
      <c r="AK1691" s="73">
        <f t="shared" si="349"/>
        <v>3.924646781789639E-2</v>
      </c>
    </row>
    <row r="1692" spans="1:37" ht="24.9" customHeight="1" x14ac:dyDescent="0.25">
      <c r="A1692" s="270" t="s">
        <v>1314</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121'!Q1622</f>
        <v>2</v>
      </c>
      <c r="AE1692" s="71">
        <f t="shared" si="343"/>
        <v>3.924646781789639E-2</v>
      </c>
      <c r="AF1692">
        <f t="shared" si="344"/>
        <v>1</v>
      </c>
      <c r="AG1692" s="60">
        <f t="shared" si="345"/>
        <v>1</v>
      </c>
      <c r="AH1692" s="72">
        <f t="shared" si="346"/>
        <v>1</v>
      </c>
      <c r="AI1692" s="73">
        <f t="shared" si="347"/>
        <v>2.0408163265306121E-2</v>
      </c>
      <c r="AJ1692" s="73">
        <f t="shared" si="348"/>
        <v>2.0408163265306121E-2</v>
      </c>
      <c r="AK1692" s="73">
        <f t="shared" si="349"/>
        <v>3.924646781789639E-2</v>
      </c>
    </row>
    <row r="1693" spans="1:37" ht="24.9" customHeight="1" x14ac:dyDescent="0.25">
      <c r="A1693" s="265" t="s">
        <v>1315</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121'!Q1623</f>
        <v>2</v>
      </c>
      <c r="AE1693" s="71">
        <f t="shared" si="343"/>
        <v>3.924646781789639E-2</v>
      </c>
      <c r="AF1693">
        <f t="shared" si="344"/>
        <v>1</v>
      </c>
      <c r="AG1693" s="60">
        <f t="shared" si="345"/>
        <v>1</v>
      </c>
      <c r="AH1693" s="72">
        <f t="shared" si="346"/>
        <v>1</v>
      </c>
      <c r="AI1693" s="73">
        <f t="shared" si="347"/>
        <v>2.0408163265306121E-2</v>
      </c>
      <c r="AJ1693" s="73">
        <f t="shared" si="348"/>
        <v>2.0408163265306121E-2</v>
      </c>
      <c r="AK1693" s="73">
        <f t="shared" si="349"/>
        <v>3.924646781789639E-2</v>
      </c>
    </row>
    <row r="1694" spans="1:37" ht="24.9" customHeight="1" x14ac:dyDescent="0.25">
      <c r="A1694" s="265" t="s">
        <v>1316</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121'!Q1624</f>
        <v>2</v>
      </c>
      <c r="AE1694" s="71">
        <f t="shared" si="343"/>
        <v>3.924646781789639E-2</v>
      </c>
      <c r="AF1694">
        <f t="shared" si="344"/>
        <v>1</v>
      </c>
      <c r="AG1694" s="60">
        <f t="shared" si="345"/>
        <v>1</v>
      </c>
      <c r="AH1694" s="72">
        <f t="shared" si="346"/>
        <v>1</v>
      </c>
      <c r="AI1694" s="73">
        <f t="shared" si="347"/>
        <v>2.0408163265306121E-2</v>
      </c>
      <c r="AJ1694" s="73">
        <f t="shared" si="348"/>
        <v>2.0408163265306121E-2</v>
      </c>
      <c r="AK1694" s="73">
        <f t="shared" si="349"/>
        <v>3.924646781789639E-2</v>
      </c>
    </row>
    <row r="1695" spans="1:37" ht="24.9" customHeight="1" x14ac:dyDescent="0.25">
      <c r="A1695" s="270" t="s">
        <v>1317</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121'!Q1625</f>
        <v>2</v>
      </c>
      <c r="AE1695" s="71">
        <f t="shared" si="343"/>
        <v>3.924646781789639E-2</v>
      </c>
      <c r="AF1695">
        <f t="shared" si="344"/>
        <v>1</v>
      </c>
      <c r="AG1695" s="60">
        <f t="shared" si="345"/>
        <v>1</v>
      </c>
      <c r="AH1695" s="72">
        <f t="shared" si="346"/>
        <v>1</v>
      </c>
      <c r="AI1695" s="73">
        <f t="shared" si="347"/>
        <v>2.0408163265306121E-2</v>
      </c>
      <c r="AJ1695" s="73">
        <f t="shared" si="348"/>
        <v>2.0408163265306121E-2</v>
      </c>
      <c r="AK1695" s="73">
        <f t="shared" si="349"/>
        <v>3.924646781789639E-2</v>
      </c>
    </row>
    <row r="1696" spans="1:37" ht="24.9" customHeight="1" x14ac:dyDescent="0.25">
      <c r="A1696" s="270" t="s">
        <v>1318</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121'!Q1626</f>
        <v>2</v>
      </c>
      <c r="AE1696" s="71">
        <f t="shared" si="343"/>
        <v>3.924646781789639E-2</v>
      </c>
      <c r="AF1696">
        <f t="shared" si="344"/>
        <v>1</v>
      </c>
      <c r="AG1696" s="60">
        <f t="shared" si="345"/>
        <v>1</v>
      </c>
      <c r="AH1696" s="72">
        <f t="shared" si="346"/>
        <v>1</v>
      </c>
      <c r="AI1696" s="73">
        <f t="shared" si="347"/>
        <v>2.0408163265306121E-2</v>
      </c>
      <c r="AJ1696" s="73">
        <f t="shared" si="348"/>
        <v>2.0408163265306121E-2</v>
      </c>
      <c r="AK1696" s="73">
        <f t="shared" si="349"/>
        <v>3.924646781789639E-2</v>
      </c>
    </row>
    <row r="1697" spans="1:37" ht="24.9" customHeight="1" x14ac:dyDescent="0.25">
      <c r="A1697" s="270" t="s">
        <v>1319</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121'!Q1627</f>
        <v>2</v>
      </c>
      <c r="AE1697" s="71">
        <f t="shared" si="343"/>
        <v>3.924646781789639E-2</v>
      </c>
      <c r="AF1697">
        <f t="shared" si="344"/>
        <v>1</v>
      </c>
      <c r="AG1697" s="60">
        <f t="shared" si="345"/>
        <v>1</v>
      </c>
      <c r="AH1697" s="72">
        <f t="shared" si="346"/>
        <v>1</v>
      </c>
      <c r="AI1697" s="73">
        <f t="shared" si="347"/>
        <v>2.0408163265306121E-2</v>
      </c>
      <c r="AJ1697" s="73">
        <f t="shared" si="348"/>
        <v>2.0408163265306121E-2</v>
      </c>
      <c r="AK1697" s="73">
        <f t="shared" si="349"/>
        <v>3.924646781789639E-2</v>
      </c>
    </row>
    <row r="1698" spans="1:37" ht="24.9" customHeight="1" x14ac:dyDescent="0.25">
      <c r="A1698" s="265" t="s">
        <v>1320</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121'!Q1628</f>
        <v>2</v>
      </c>
      <c r="AE1698" s="71">
        <f t="shared" si="343"/>
        <v>3.924646781789639E-2</v>
      </c>
      <c r="AF1698">
        <f t="shared" si="344"/>
        <v>1</v>
      </c>
      <c r="AG1698" s="60">
        <f t="shared" si="345"/>
        <v>1</v>
      </c>
      <c r="AH1698" s="72">
        <f t="shared" si="346"/>
        <v>1</v>
      </c>
      <c r="AI1698" s="73">
        <f t="shared" si="347"/>
        <v>2.0408163265306121E-2</v>
      </c>
      <c r="AJ1698" s="73">
        <f t="shared" si="348"/>
        <v>2.0408163265306121E-2</v>
      </c>
      <c r="AK1698" s="73">
        <f t="shared" si="349"/>
        <v>3.924646781789639E-2</v>
      </c>
    </row>
    <row r="1699" spans="1:37" ht="24.9" customHeight="1" x14ac:dyDescent="0.25">
      <c r="A1699" s="270" t="s">
        <v>1321</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121'!Q1629</f>
        <v>2</v>
      </c>
      <c r="AE1699" s="71">
        <f t="shared" si="343"/>
        <v>3.924646781789639E-2</v>
      </c>
      <c r="AF1699">
        <f t="shared" si="344"/>
        <v>1</v>
      </c>
      <c r="AG1699" s="60">
        <f t="shared" si="345"/>
        <v>1</v>
      </c>
      <c r="AH1699" s="72">
        <f t="shared" si="346"/>
        <v>1</v>
      </c>
      <c r="AI1699" s="73">
        <f t="shared" si="347"/>
        <v>2.0408163265306121E-2</v>
      </c>
      <c r="AJ1699" s="73">
        <f t="shared" si="348"/>
        <v>2.0408163265306121E-2</v>
      </c>
      <c r="AK1699" s="73">
        <f t="shared" si="349"/>
        <v>3.924646781789639E-2</v>
      </c>
    </row>
    <row r="1700" spans="1:37" ht="24.9" customHeight="1" x14ac:dyDescent="0.25">
      <c r="A1700" s="270" t="s">
        <v>1322</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121'!Q1630</f>
        <v>2</v>
      </c>
      <c r="AE1700" s="71">
        <f t="shared" si="343"/>
        <v>3.924646781789639E-2</v>
      </c>
      <c r="AF1700">
        <f t="shared" si="344"/>
        <v>1</v>
      </c>
      <c r="AG1700" s="60">
        <f t="shared" si="345"/>
        <v>1</v>
      </c>
      <c r="AH1700" s="72">
        <f t="shared" si="346"/>
        <v>1</v>
      </c>
      <c r="AI1700" s="73">
        <f t="shared" si="347"/>
        <v>2.0408163265306121E-2</v>
      </c>
      <c r="AJ1700" s="73">
        <f t="shared" si="348"/>
        <v>2.0408163265306121E-2</v>
      </c>
      <c r="AK1700" s="73">
        <f t="shared" si="349"/>
        <v>3.924646781789639E-2</v>
      </c>
    </row>
    <row r="1701" spans="1:37" ht="24.9" customHeight="1" x14ac:dyDescent="0.25">
      <c r="A1701" s="270" t="s">
        <v>1323</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121'!Q1631</f>
        <v>2</v>
      </c>
      <c r="AE1701" s="71">
        <f t="shared" si="343"/>
        <v>3.924646781789639E-2</v>
      </c>
      <c r="AF1701">
        <f t="shared" si="344"/>
        <v>1</v>
      </c>
      <c r="AG1701" s="60">
        <f t="shared" si="345"/>
        <v>1</v>
      </c>
      <c r="AH1701" s="72">
        <f t="shared" si="346"/>
        <v>1</v>
      </c>
      <c r="AI1701" s="73">
        <f t="shared" si="347"/>
        <v>2.0408163265306121E-2</v>
      </c>
      <c r="AJ1701" s="73">
        <f t="shared" si="348"/>
        <v>2.0408163265306121E-2</v>
      </c>
      <c r="AK1701" s="73">
        <f t="shared" si="349"/>
        <v>3.924646781789639E-2</v>
      </c>
    </row>
    <row r="1702" spans="1:37" ht="24.9" customHeight="1" x14ac:dyDescent="0.25">
      <c r="A1702" s="270" t="s">
        <v>1324</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121'!Q1632</f>
        <v>2</v>
      </c>
      <c r="AE1702" s="71">
        <f t="shared" si="343"/>
        <v>3.924646781789639E-2</v>
      </c>
      <c r="AF1702">
        <f t="shared" si="344"/>
        <v>1</v>
      </c>
      <c r="AG1702" s="60">
        <f t="shared" si="345"/>
        <v>1</v>
      </c>
      <c r="AH1702" s="72">
        <f t="shared" si="346"/>
        <v>1</v>
      </c>
      <c r="AI1702" s="73">
        <f t="shared" si="347"/>
        <v>2.0408163265306121E-2</v>
      </c>
      <c r="AJ1702" s="73">
        <f t="shared" si="348"/>
        <v>2.0408163265306121E-2</v>
      </c>
      <c r="AK1702" s="73">
        <f t="shared" si="349"/>
        <v>3.924646781789639E-2</v>
      </c>
    </row>
    <row r="1703" spans="1:37" ht="24.9" customHeight="1" x14ac:dyDescent="0.25">
      <c r="A1703" s="265" t="s">
        <v>1325</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121'!Q1633</f>
        <v>2</v>
      </c>
      <c r="AE1703" s="71">
        <f t="shared" si="343"/>
        <v>3.924646781789639E-2</v>
      </c>
      <c r="AF1703">
        <f t="shared" si="344"/>
        <v>1</v>
      </c>
      <c r="AG1703" s="60">
        <f t="shared" si="345"/>
        <v>1</v>
      </c>
      <c r="AH1703" s="72">
        <f t="shared" si="346"/>
        <v>1</v>
      </c>
      <c r="AI1703" s="73">
        <f t="shared" si="347"/>
        <v>2.0408163265306121E-2</v>
      </c>
      <c r="AJ1703" s="73">
        <f t="shared" si="348"/>
        <v>2.0408163265306121E-2</v>
      </c>
      <c r="AK1703" s="73">
        <f t="shared" si="349"/>
        <v>3.924646781789639E-2</v>
      </c>
    </row>
    <row r="1704" spans="1:37" ht="24.9" customHeight="1" x14ac:dyDescent="0.25">
      <c r="A1704" s="265" t="s">
        <v>1326</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121'!Q1634</f>
        <v>2</v>
      </c>
      <c r="AE1704" s="71">
        <f t="shared" si="343"/>
        <v>3.924646781789639E-2</v>
      </c>
      <c r="AF1704">
        <f t="shared" si="344"/>
        <v>1</v>
      </c>
      <c r="AG1704" s="60">
        <f t="shared" si="345"/>
        <v>1</v>
      </c>
      <c r="AH1704" s="72">
        <f t="shared" si="346"/>
        <v>1</v>
      </c>
      <c r="AI1704" s="73">
        <f t="shared" si="347"/>
        <v>2.0408163265306121E-2</v>
      </c>
      <c r="AJ1704" s="73">
        <f t="shared" si="348"/>
        <v>2.0408163265306121E-2</v>
      </c>
      <c r="AK1704" s="73">
        <f t="shared" si="349"/>
        <v>3.924646781789639E-2</v>
      </c>
    </row>
    <row r="1705" spans="1:37" ht="24.9" customHeight="1" x14ac:dyDescent="0.25">
      <c r="A1705" s="270" t="s">
        <v>1327</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121'!Q1635</f>
        <v>2</v>
      </c>
      <c r="AE1705" s="71">
        <f t="shared" si="343"/>
        <v>3.924646781789639E-2</v>
      </c>
      <c r="AF1705">
        <f t="shared" si="344"/>
        <v>1</v>
      </c>
      <c r="AG1705" s="60">
        <f t="shared" si="345"/>
        <v>1</v>
      </c>
      <c r="AH1705" s="72">
        <f t="shared" si="346"/>
        <v>1</v>
      </c>
      <c r="AI1705" s="73">
        <f t="shared" si="347"/>
        <v>2.0408163265306121E-2</v>
      </c>
      <c r="AJ1705" s="73">
        <f t="shared" si="348"/>
        <v>2.0408163265306121E-2</v>
      </c>
      <c r="AK1705" s="73">
        <f t="shared" si="349"/>
        <v>3.924646781789639E-2</v>
      </c>
    </row>
    <row r="1706" spans="1:37" ht="24.9" customHeight="1" x14ac:dyDescent="0.25">
      <c r="A1706" s="270" t="s">
        <v>1328</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121'!Q1636</f>
        <v>2</v>
      </c>
      <c r="AE1706" s="71">
        <f t="shared" si="343"/>
        <v>3.924646781789639E-2</v>
      </c>
      <c r="AF1706">
        <f t="shared" si="344"/>
        <v>1</v>
      </c>
      <c r="AG1706" s="60">
        <f t="shared" si="345"/>
        <v>1</v>
      </c>
      <c r="AH1706" s="72">
        <f t="shared" si="346"/>
        <v>1</v>
      </c>
      <c r="AI1706" s="73">
        <f t="shared" si="347"/>
        <v>2.0408163265306121E-2</v>
      </c>
      <c r="AJ1706" s="73">
        <f t="shared" si="348"/>
        <v>2.0408163265306121E-2</v>
      </c>
      <c r="AK1706" s="73">
        <f t="shared" si="349"/>
        <v>3.924646781789639E-2</v>
      </c>
    </row>
    <row r="1707" spans="1:37" ht="24.9" customHeight="1" x14ac:dyDescent="0.25">
      <c r="A1707" s="270" t="s">
        <v>1329</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121'!Q1637</f>
        <v>2</v>
      </c>
      <c r="AE1707" s="71">
        <f t="shared" si="343"/>
        <v>3.924646781789639E-2</v>
      </c>
      <c r="AF1707">
        <f t="shared" si="344"/>
        <v>1</v>
      </c>
      <c r="AG1707" s="60">
        <f t="shared" si="345"/>
        <v>1</v>
      </c>
      <c r="AH1707" s="72">
        <f t="shared" si="346"/>
        <v>1</v>
      </c>
      <c r="AI1707" s="73">
        <f t="shared" si="347"/>
        <v>2.0408163265306121E-2</v>
      </c>
      <c r="AJ1707" s="73">
        <f t="shared" si="348"/>
        <v>2.0408163265306121E-2</v>
      </c>
      <c r="AK1707" s="73">
        <f t="shared" si="349"/>
        <v>3.924646781789639E-2</v>
      </c>
    </row>
    <row r="1708" spans="1:37" ht="24.9" customHeight="1" x14ac:dyDescent="0.25">
      <c r="A1708" s="270" t="s">
        <v>1330</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121'!Q1638</f>
        <v>2</v>
      </c>
      <c r="AE1708" s="71">
        <f t="shared" si="343"/>
        <v>3.924646781789639E-2</v>
      </c>
      <c r="AF1708">
        <f t="shared" si="344"/>
        <v>1</v>
      </c>
      <c r="AG1708" s="60">
        <f t="shared" si="345"/>
        <v>1</v>
      </c>
      <c r="AH1708" s="72">
        <f t="shared" si="346"/>
        <v>1</v>
      </c>
      <c r="AI1708" s="73">
        <f t="shared" si="347"/>
        <v>2.0408163265306121E-2</v>
      </c>
      <c r="AJ1708" s="73">
        <f t="shared" si="348"/>
        <v>2.0408163265306121E-2</v>
      </c>
      <c r="AK1708" s="73">
        <f t="shared" si="349"/>
        <v>3.924646781789639E-2</v>
      </c>
    </row>
    <row r="1709" spans="1:37" ht="24.9" customHeight="1" x14ac:dyDescent="0.25">
      <c r="A1709" s="270" t="s">
        <v>1331</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121'!Q1639</f>
        <v>2</v>
      </c>
      <c r="AE1709" s="71">
        <f t="shared" si="343"/>
        <v>3.924646781789639E-2</v>
      </c>
      <c r="AF1709">
        <f t="shared" si="344"/>
        <v>1</v>
      </c>
      <c r="AG1709" s="60">
        <f t="shared" si="345"/>
        <v>1</v>
      </c>
      <c r="AH1709" s="72">
        <f t="shared" si="346"/>
        <v>1</v>
      </c>
      <c r="AI1709" s="73">
        <f t="shared" si="347"/>
        <v>2.0408163265306121E-2</v>
      </c>
      <c r="AJ1709" s="73">
        <f t="shared" si="348"/>
        <v>2.0408163265306121E-2</v>
      </c>
      <c r="AK1709" s="73">
        <f t="shared" si="349"/>
        <v>3.924646781789639E-2</v>
      </c>
    </row>
    <row r="1710" spans="1:37" ht="24.9" customHeight="1" x14ac:dyDescent="0.25">
      <c r="A1710" s="265" t="s">
        <v>1332</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121'!Q1640</f>
        <v>2</v>
      </c>
      <c r="AE1710" s="71">
        <f t="shared" si="343"/>
        <v>3.924646781789639E-2</v>
      </c>
      <c r="AF1710">
        <f t="shared" si="344"/>
        <v>1</v>
      </c>
      <c r="AG1710" s="60">
        <f t="shared" si="345"/>
        <v>1</v>
      </c>
      <c r="AH1710" s="72">
        <f t="shared" si="346"/>
        <v>1</v>
      </c>
      <c r="AI1710" s="73">
        <f t="shared" si="347"/>
        <v>2.0408163265306121E-2</v>
      </c>
      <c r="AJ1710" s="73">
        <f t="shared" si="348"/>
        <v>2.0408163265306121E-2</v>
      </c>
      <c r="AK1710" s="73">
        <f t="shared" si="349"/>
        <v>3.924646781789639E-2</v>
      </c>
    </row>
    <row r="1711" spans="1:37" ht="24.9" customHeight="1" x14ac:dyDescent="0.25">
      <c r="A1711" s="265" t="s">
        <v>1333</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121'!Q1641</f>
        <v>2</v>
      </c>
      <c r="AE1711" s="71">
        <f t="shared" si="343"/>
        <v>3.924646781789639E-2</v>
      </c>
      <c r="AF1711">
        <f t="shared" si="344"/>
        <v>1</v>
      </c>
      <c r="AG1711" s="60">
        <f t="shared" si="345"/>
        <v>1</v>
      </c>
      <c r="AH1711" s="72">
        <f t="shared" si="346"/>
        <v>1</v>
      </c>
      <c r="AI1711" s="73">
        <f t="shared" si="347"/>
        <v>2.0408163265306121E-2</v>
      </c>
      <c r="AJ1711" s="73">
        <f t="shared" si="348"/>
        <v>2.0408163265306121E-2</v>
      </c>
      <c r="AK1711" s="73">
        <f t="shared" si="349"/>
        <v>3.924646781789639E-2</v>
      </c>
    </row>
    <row r="1712" spans="1:37" ht="24.9" customHeight="1" x14ac:dyDescent="0.25">
      <c r="A1712" s="270" t="s">
        <v>1334</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121'!Q1642</f>
        <v>2</v>
      </c>
      <c r="AE1712" s="71">
        <f t="shared" si="343"/>
        <v>3.924646781789639E-2</v>
      </c>
      <c r="AF1712">
        <f t="shared" si="344"/>
        <v>1</v>
      </c>
      <c r="AG1712" s="60">
        <f t="shared" si="345"/>
        <v>1</v>
      </c>
      <c r="AH1712" s="72">
        <f t="shared" si="346"/>
        <v>1</v>
      </c>
      <c r="AI1712" s="73">
        <f t="shared" si="347"/>
        <v>2.0408163265306121E-2</v>
      </c>
      <c r="AJ1712" s="73">
        <f t="shared" si="348"/>
        <v>2.0408163265306121E-2</v>
      </c>
      <c r="AK1712" s="73">
        <f t="shared" si="349"/>
        <v>3.924646781789639E-2</v>
      </c>
    </row>
    <row r="1713" spans="1:37" ht="24.9" customHeight="1" x14ac:dyDescent="0.25">
      <c r="A1713" s="270" t="s">
        <v>1335</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121'!Q1643</f>
        <v>2</v>
      </c>
      <c r="AE1713" s="71">
        <f t="shared" si="343"/>
        <v>3.924646781789639E-2</v>
      </c>
      <c r="AF1713">
        <f t="shared" si="344"/>
        <v>1</v>
      </c>
      <c r="AG1713" s="60">
        <f t="shared" si="345"/>
        <v>1</v>
      </c>
      <c r="AH1713" s="72">
        <f t="shared" si="346"/>
        <v>1</v>
      </c>
      <c r="AI1713" s="73">
        <f t="shared" si="347"/>
        <v>2.0408163265306121E-2</v>
      </c>
      <c r="AJ1713" s="73">
        <f t="shared" si="348"/>
        <v>2.0408163265306121E-2</v>
      </c>
      <c r="AK1713" s="73">
        <f t="shared" si="349"/>
        <v>3.924646781789639E-2</v>
      </c>
    </row>
    <row r="1714" spans="1:37" ht="24.9" customHeight="1" x14ac:dyDescent="0.25">
      <c r="A1714" s="270" t="s">
        <v>1336</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121'!Q1644</f>
        <v>2</v>
      </c>
      <c r="AE1714" s="71">
        <f t="shared" ref="AE1714:AE1730" si="350">IF(AG1714=1,AK1714,AG1714)</f>
        <v>3.924646781789639E-2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3.924646781789639E-2</v>
      </c>
    </row>
    <row r="1715" spans="1:37" ht="24.9" customHeight="1" x14ac:dyDescent="0.25">
      <c r="A1715" s="265" t="s">
        <v>1337</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121'!Q1645</f>
        <v>2</v>
      </c>
      <c r="AE1715" s="71">
        <f t="shared" si="350"/>
        <v>3.924646781789639E-2</v>
      </c>
      <c r="AF1715">
        <f t="shared" si="351"/>
        <v>1</v>
      </c>
      <c r="AG1715" s="60">
        <f t="shared" si="352"/>
        <v>1</v>
      </c>
      <c r="AH1715" s="72">
        <f t="shared" si="353"/>
        <v>1</v>
      </c>
      <c r="AI1715" s="73">
        <f t="shared" si="354"/>
        <v>2.0408163265306121E-2</v>
      </c>
      <c r="AJ1715" s="73">
        <f t="shared" si="355"/>
        <v>2.0408163265306121E-2</v>
      </c>
      <c r="AK1715" s="73">
        <f t="shared" si="356"/>
        <v>3.924646781789639E-2</v>
      </c>
    </row>
    <row r="1716" spans="1:37" ht="24.9" customHeight="1" x14ac:dyDescent="0.25">
      <c r="A1716" s="270" t="s">
        <v>1338</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121'!Q1646</f>
        <v>2</v>
      </c>
      <c r="AE1716" s="71">
        <f t="shared" si="350"/>
        <v>3.924646781789639E-2</v>
      </c>
      <c r="AF1716">
        <f t="shared" si="351"/>
        <v>1</v>
      </c>
      <c r="AG1716" s="60">
        <f t="shared" si="352"/>
        <v>1</v>
      </c>
      <c r="AH1716" s="72">
        <f t="shared" si="353"/>
        <v>1</v>
      </c>
      <c r="AI1716" s="73">
        <f t="shared" si="354"/>
        <v>2.0408163265306121E-2</v>
      </c>
      <c r="AJ1716" s="73">
        <f t="shared" si="355"/>
        <v>2.0408163265306121E-2</v>
      </c>
      <c r="AK1716" s="73">
        <f t="shared" si="356"/>
        <v>3.924646781789639E-2</v>
      </c>
    </row>
    <row r="1717" spans="1:37" ht="24.9" customHeight="1" x14ac:dyDescent="0.25">
      <c r="A1717" s="270" t="s">
        <v>1339</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121'!Q1647</f>
        <v>2</v>
      </c>
      <c r="AE1717" s="71">
        <f t="shared" si="350"/>
        <v>3.924646781789639E-2</v>
      </c>
      <c r="AF1717">
        <f t="shared" si="351"/>
        <v>1</v>
      </c>
      <c r="AG1717" s="60">
        <f t="shared" si="352"/>
        <v>1</v>
      </c>
      <c r="AH1717" s="72">
        <f t="shared" si="353"/>
        <v>1</v>
      </c>
      <c r="AI1717" s="73">
        <f t="shared" si="354"/>
        <v>2.0408163265306121E-2</v>
      </c>
      <c r="AJ1717" s="73">
        <f t="shared" si="355"/>
        <v>2.0408163265306121E-2</v>
      </c>
      <c r="AK1717" s="73">
        <f t="shared" si="356"/>
        <v>3.924646781789639E-2</v>
      </c>
    </row>
    <row r="1718" spans="1:37" ht="24.9" customHeight="1" x14ac:dyDescent="0.25">
      <c r="A1718" s="265" t="s">
        <v>1340</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121'!Q1648</f>
        <v>2</v>
      </c>
      <c r="AE1718" s="71">
        <f t="shared" si="350"/>
        <v>3.924646781789639E-2</v>
      </c>
      <c r="AF1718">
        <f t="shared" si="351"/>
        <v>1</v>
      </c>
      <c r="AG1718" s="60">
        <f t="shared" si="352"/>
        <v>1</v>
      </c>
      <c r="AH1718" s="72">
        <f t="shared" si="353"/>
        <v>1</v>
      </c>
      <c r="AI1718" s="73">
        <f t="shared" si="354"/>
        <v>2.0408163265306121E-2</v>
      </c>
      <c r="AJ1718" s="73">
        <f t="shared" si="355"/>
        <v>2.0408163265306121E-2</v>
      </c>
      <c r="AK1718" s="73">
        <f t="shared" si="356"/>
        <v>3.924646781789639E-2</v>
      </c>
    </row>
    <row r="1719" spans="1:37" ht="24.9" customHeight="1" x14ac:dyDescent="0.25">
      <c r="A1719" s="265" t="s">
        <v>1341</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121'!Q1649</f>
        <v>2</v>
      </c>
      <c r="AE1719" s="71">
        <f t="shared" si="350"/>
        <v>3.924646781789639E-2</v>
      </c>
      <c r="AF1719">
        <f t="shared" si="351"/>
        <v>1</v>
      </c>
      <c r="AG1719" s="60">
        <f t="shared" si="352"/>
        <v>1</v>
      </c>
      <c r="AH1719" s="72">
        <f t="shared" si="353"/>
        <v>1</v>
      </c>
      <c r="AI1719" s="73">
        <f t="shared" si="354"/>
        <v>2.0408163265306121E-2</v>
      </c>
      <c r="AJ1719" s="73">
        <f t="shared" si="355"/>
        <v>2.0408163265306121E-2</v>
      </c>
      <c r="AK1719" s="73">
        <f t="shared" si="356"/>
        <v>3.924646781789639E-2</v>
      </c>
    </row>
    <row r="1720" spans="1:37" ht="24.9" customHeight="1" x14ac:dyDescent="0.25">
      <c r="A1720" s="270" t="s">
        <v>1342</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121'!Q1650</f>
        <v>2</v>
      </c>
      <c r="AE1720" s="71">
        <f t="shared" si="350"/>
        <v>3.924646781789639E-2</v>
      </c>
      <c r="AF1720">
        <f t="shared" si="351"/>
        <v>1</v>
      </c>
      <c r="AG1720" s="60">
        <f t="shared" si="352"/>
        <v>1</v>
      </c>
      <c r="AH1720" s="72">
        <f t="shared" si="353"/>
        <v>1</v>
      </c>
      <c r="AI1720" s="73">
        <f t="shared" si="354"/>
        <v>2.0408163265306121E-2</v>
      </c>
      <c r="AJ1720" s="73">
        <f t="shared" si="355"/>
        <v>2.0408163265306121E-2</v>
      </c>
      <c r="AK1720" s="73">
        <f t="shared" si="356"/>
        <v>3.924646781789639E-2</v>
      </c>
    </row>
    <row r="1721" spans="1:37" ht="24.9" customHeight="1" x14ac:dyDescent="0.25">
      <c r="A1721" s="270" t="s">
        <v>1343</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121'!Q1651</f>
        <v>2</v>
      </c>
      <c r="AE1721" s="71">
        <f t="shared" si="350"/>
        <v>3.924646781789639E-2</v>
      </c>
      <c r="AF1721">
        <f t="shared" si="351"/>
        <v>1</v>
      </c>
      <c r="AG1721" s="60">
        <f t="shared" si="352"/>
        <v>1</v>
      </c>
      <c r="AH1721" s="72">
        <f t="shared" si="353"/>
        <v>1</v>
      </c>
      <c r="AI1721" s="73">
        <f t="shared" si="354"/>
        <v>2.0408163265306121E-2</v>
      </c>
      <c r="AJ1721" s="73">
        <f t="shared" si="355"/>
        <v>2.0408163265306121E-2</v>
      </c>
      <c r="AK1721" s="73">
        <f t="shared" si="356"/>
        <v>3.924646781789639E-2</v>
      </c>
    </row>
    <row r="1722" spans="1:37" ht="24.9" customHeight="1" x14ac:dyDescent="0.25">
      <c r="A1722" s="270" t="s">
        <v>1344</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121'!Q1652</f>
        <v>2</v>
      </c>
      <c r="AE1722" s="71">
        <f t="shared" si="350"/>
        <v>3.924646781789639E-2</v>
      </c>
      <c r="AF1722">
        <f t="shared" si="351"/>
        <v>1</v>
      </c>
      <c r="AG1722" s="60">
        <f t="shared" si="352"/>
        <v>1</v>
      </c>
      <c r="AH1722" s="72">
        <f t="shared" si="353"/>
        <v>1</v>
      </c>
      <c r="AI1722" s="73">
        <f t="shared" si="354"/>
        <v>2.0408163265306121E-2</v>
      </c>
      <c r="AJ1722" s="73">
        <f t="shared" si="355"/>
        <v>2.0408163265306121E-2</v>
      </c>
      <c r="AK1722" s="73">
        <f t="shared" si="356"/>
        <v>3.924646781789639E-2</v>
      </c>
    </row>
    <row r="1723" spans="1:37" ht="24.9" customHeight="1" x14ac:dyDescent="0.25">
      <c r="A1723" s="265" t="s">
        <v>1345</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121'!Q1653</f>
        <v>2</v>
      </c>
      <c r="AE1723" s="71">
        <f t="shared" si="350"/>
        <v>3.924646781789639E-2</v>
      </c>
      <c r="AF1723">
        <f t="shared" si="351"/>
        <v>1</v>
      </c>
      <c r="AG1723" s="60">
        <f t="shared" si="352"/>
        <v>1</v>
      </c>
      <c r="AH1723" s="72">
        <f t="shared" si="353"/>
        <v>1</v>
      </c>
      <c r="AI1723" s="73">
        <f t="shared" si="354"/>
        <v>2.0408163265306121E-2</v>
      </c>
      <c r="AJ1723" s="73">
        <f t="shared" si="355"/>
        <v>2.0408163265306121E-2</v>
      </c>
      <c r="AK1723" s="73">
        <f t="shared" si="356"/>
        <v>3.924646781789639E-2</v>
      </c>
    </row>
    <row r="1724" spans="1:37" ht="24.9" customHeight="1" x14ac:dyDescent="0.25">
      <c r="A1724" s="270" t="s">
        <v>1346</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121'!Q1654</f>
        <v>2</v>
      </c>
      <c r="AE1724" s="71">
        <f t="shared" si="350"/>
        <v>3.924646781789639E-2</v>
      </c>
      <c r="AF1724">
        <f t="shared" si="351"/>
        <v>1</v>
      </c>
      <c r="AG1724" s="60">
        <f t="shared" si="352"/>
        <v>1</v>
      </c>
      <c r="AH1724" s="72">
        <f t="shared" si="353"/>
        <v>1</v>
      </c>
      <c r="AI1724" s="73">
        <f t="shared" si="354"/>
        <v>2.0408163265306121E-2</v>
      </c>
      <c r="AJ1724" s="73">
        <f t="shared" si="355"/>
        <v>2.0408163265306121E-2</v>
      </c>
      <c r="AK1724" s="73">
        <f t="shared" si="356"/>
        <v>3.924646781789639E-2</v>
      </c>
    </row>
    <row r="1725" spans="1:37" ht="24.9" customHeight="1" x14ac:dyDescent="0.25">
      <c r="A1725" s="265" t="s">
        <v>1347</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121'!Q1655</f>
        <v>2</v>
      </c>
      <c r="AE1725" s="71">
        <f t="shared" si="350"/>
        <v>3.924646781789639E-2</v>
      </c>
      <c r="AF1725">
        <f t="shared" si="351"/>
        <v>1</v>
      </c>
      <c r="AG1725" s="60">
        <f t="shared" si="352"/>
        <v>1</v>
      </c>
      <c r="AH1725" s="72">
        <f t="shared" si="353"/>
        <v>1</v>
      </c>
      <c r="AI1725" s="73">
        <f t="shared" si="354"/>
        <v>2.0408163265306121E-2</v>
      </c>
      <c r="AJ1725" s="73">
        <f t="shared" si="355"/>
        <v>2.0408163265306121E-2</v>
      </c>
      <c r="AK1725" s="73">
        <f t="shared" si="356"/>
        <v>3.924646781789639E-2</v>
      </c>
    </row>
    <row r="1726" spans="1:37" ht="24.9" customHeight="1" x14ac:dyDescent="0.25">
      <c r="A1726" s="270" t="s">
        <v>1348</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121'!Q1656</f>
        <v>2</v>
      </c>
      <c r="AE1726" s="71">
        <f t="shared" si="350"/>
        <v>3.924646781789639E-2</v>
      </c>
      <c r="AF1726">
        <f t="shared" si="351"/>
        <v>1</v>
      </c>
      <c r="AG1726" s="60">
        <f t="shared" si="352"/>
        <v>1</v>
      </c>
      <c r="AH1726" s="72">
        <f t="shared" si="353"/>
        <v>1</v>
      </c>
      <c r="AI1726" s="73">
        <f t="shared" si="354"/>
        <v>2.0408163265306121E-2</v>
      </c>
      <c r="AJ1726" s="73">
        <f t="shared" si="355"/>
        <v>2.0408163265306121E-2</v>
      </c>
      <c r="AK1726" s="73">
        <f t="shared" si="356"/>
        <v>3.924646781789639E-2</v>
      </c>
    </row>
    <row r="1727" spans="1:37" ht="24.9" customHeight="1" x14ac:dyDescent="0.25">
      <c r="A1727" s="270" t="s">
        <v>1349</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121'!Q1657</f>
        <v>2</v>
      </c>
      <c r="AE1727" s="71">
        <f t="shared" si="350"/>
        <v>3.924646781789639E-2</v>
      </c>
      <c r="AF1727">
        <f t="shared" si="351"/>
        <v>1</v>
      </c>
      <c r="AG1727" s="60">
        <f t="shared" si="352"/>
        <v>1</v>
      </c>
      <c r="AH1727" s="72">
        <f t="shared" si="353"/>
        <v>1</v>
      </c>
      <c r="AI1727" s="73">
        <f t="shared" si="354"/>
        <v>2.0408163265306121E-2</v>
      </c>
      <c r="AJ1727" s="73">
        <f t="shared" si="355"/>
        <v>2.0408163265306121E-2</v>
      </c>
      <c r="AK1727" s="73">
        <f t="shared" si="356"/>
        <v>3.924646781789639E-2</v>
      </c>
    </row>
    <row r="1728" spans="1:37" ht="24.9" customHeight="1" x14ac:dyDescent="0.25">
      <c r="A1728" s="265" t="s">
        <v>1350</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121'!Q1658</f>
        <v>2</v>
      </c>
      <c r="AE1728" s="71">
        <f t="shared" si="350"/>
        <v>3.924646781789639E-2</v>
      </c>
      <c r="AF1728">
        <f t="shared" si="351"/>
        <v>1</v>
      </c>
      <c r="AG1728" s="60">
        <f t="shared" si="352"/>
        <v>1</v>
      </c>
      <c r="AH1728" s="72">
        <f t="shared" si="353"/>
        <v>1</v>
      </c>
      <c r="AI1728" s="73">
        <f t="shared" si="354"/>
        <v>2.0408163265306121E-2</v>
      </c>
      <c r="AJ1728" s="73">
        <f t="shared" si="355"/>
        <v>2.0408163265306121E-2</v>
      </c>
      <c r="AK1728" s="73">
        <f t="shared" si="356"/>
        <v>3.924646781789639E-2</v>
      </c>
    </row>
    <row r="1729" spans="1:37" ht="24.9" customHeight="1" x14ac:dyDescent="0.25">
      <c r="A1729" s="270" t="s">
        <v>1351</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121'!Q1659</f>
        <v>2</v>
      </c>
      <c r="AE1729" s="71">
        <f t="shared" si="350"/>
        <v>3.924646781789639E-2</v>
      </c>
      <c r="AF1729">
        <f t="shared" si="351"/>
        <v>1</v>
      </c>
      <c r="AG1729" s="60">
        <f t="shared" si="352"/>
        <v>1</v>
      </c>
      <c r="AH1729" s="72">
        <f t="shared" si="353"/>
        <v>1</v>
      </c>
      <c r="AI1729" s="73">
        <f t="shared" si="354"/>
        <v>2.0408163265306121E-2</v>
      </c>
      <c r="AJ1729" s="73">
        <f t="shared" si="355"/>
        <v>2.0408163265306121E-2</v>
      </c>
      <c r="AK1729" s="73">
        <f t="shared" si="356"/>
        <v>3.924646781789639E-2</v>
      </c>
    </row>
    <row r="1730" spans="1:37" ht="24.9" customHeight="1" x14ac:dyDescent="0.25">
      <c r="A1730" s="265" t="s">
        <v>1352</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121'!Q1660</f>
        <v>2</v>
      </c>
      <c r="AE1730" s="71">
        <f t="shared" si="350"/>
        <v>3.924646781789639E-2</v>
      </c>
      <c r="AF1730">
        <f t="shared" si="351"/>
        <v>1</v>
      </c>
      <c r="AG1730" s="60">
        <f t="shared" si="352"/>
        <v>1</v>
      </c>
      <c r="AH1730" s="72">
        <f t="shared" si="353"/>
        <v>1</v>
      </c>
      <c r="AI1730" s="73">
        <f t="shared" si="354"/>
        <v>2.0408163265306121E-2</v>
      </c>
      <c r="AJ1730" s="73">
        <f t="shared" si="355"/>
        <v>2.0408163265306121E-2</v>
      </c>
      <c r="AK1730" s="73">
        <f t="shared" si="356"/>
        <v>3.924646781789639E-2</v>
      </c>
    </row>
    <row r="1731" spans="1:37" ht="24.9" customHeight="1" x14ac:dyDescent="0.25">
      <c r="A1731" s="281" t="s">
        <v>1829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1.9230769230769216</v>
      </c>
      <c r="AF1731" s="49"/>
      <c r="AG1731" s="60">
        <f>SUM(AG1682:AG1730)</f>
        <v>49</v>
      </c>
      <c r="AH1731" s="74"/>
      <c r="AI1731" s="75"/>
      <c r="AJ1731" s="75"/>
      <c r="AK1731" s="75"/>
    </row>
    <row r="1732" spans="1:37" ht="24.9" customHeight="1" x14ac:dyDescent="0.25">
      <c r="A1732" s="282" t="s">
        <v>1830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195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186</v>
      </c>
      <c r="AE1734" s="88" t="s">
        <v>8</v>
      </c>
      <c r="AF1734" s="60" t="s">
        <v>1666</v>
      </c>
      <c r="AG1734" s="60" t="s">
        <v>1667</v>
      </c>
      <c r="AH1734" s="60" t="s">
        <v>1668</v>
      </c>
      <c r="AI1734" s="70" t="s">
        <v>1669</v>
      </c>
      <c r="AJ1734" s="60"/>
      <c r="AK1734" s="70" t="s">
        <v>1670</v>
      </c>
    </row>
    <row r="1735" spans="1:37" ht="24.9" customHeight="1" x14ac:dyDescent="0.25">
      <c r="A1735" s="270" t="s">
        <v>1353</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121'!Q1663</f>
        <v>2</v>
      </c>
      <c r="AE1735" s="71">
        <f>IF(AG1735=1,AK1735,AG1735)</f>
        <v>0.38461538461538464</v>
      </c>
      <c r="AF1735">
        <f>AD1735/2</f>
        <v>1</v>
      </c>
      <c r="AG1735" s="60">
        <f>IF(AND(AF1735&gt;=0,AF1735&lt;=1),1,"No aplica")</f>
        <v>1</v>
      </c>
      <c r="AH1735" s="72">
        <f>AD1735/(AG1735*2)</f>
        <v>1</v>
      </c>
      <c r="AI1735" s="73">
        <f>IF(AG1735=1,AG1735/$AG$1740,"No aplica")</f>
        <v>0.2</v>
      </c>
      <c r="AJ1735" s="73">
        <f>AF1735*AI1735</f>
        <v>0.2</v>
      </c>
      <c r="AK1735" s="73">
        <f>AJ1735*$AE$23</f>
        <v>0.38461538461538464</v>
      </c>
    </row>
    <row r="1736" spans="1:37" ht="24.9" customHeight="1" x14ac:dyDescent="0.25">
      <c r="A1736" s="270" t="s">
        <v>1354</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121'!Q1664</f>
        <v>2</v>
      </c>
      <c r="AE1736" s="71">
        <f>IF(AG1736=1,AK1736,AG1736)</f>
        <v>0.38461538461538464</v>
      </c>
      <c r="AF1736">
        <f>AD1736/2</f>
        <v>1</v>
      </c>
      <c r="AG1736" s="60">
        <f>IF(AND(AF1736&gt;=0,AF1736&lt;=1),1,"No aplica")</f>
        <v>1</v>
      </c>
      <c r="AH1736" s="72">
        <f>AD1736/(AG1736*2)</f>
        <v>1</v>
      </c>
      <c r="AI1736" s="73">
        <f>IF(AG1736=1,AG1736/$AG$1740,"No aplica")</f>
        <v>0.2</v>
      </c>
      <c r="AJ1736" s="73">
        <f>AF1736*AI1736</f>
        <v>0.2</v>
      </c>
      <c r="AK1736" s="73">
        <f>AJ1736*$AE$23</f>
        <v>0.38461538461538464</v>
      </c>
    </row>
    <row r="1737" spans="1:37" ht="24.9" customHeight="1" x14ac:dyDescent="0.25">
      <c r="A1737" s="270" t="s">
        <v>1355</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121'!Q1665</f>
        <v>2</v>
      </c>
      <c r="AE1737" s="71">
        <f>IF(AG1737=1,AK1737,AG1737)</f>
        <v>0.38461538461538464</v>
      </c>
      <c r="AF1737">
        <f>AD1737/2</f>
        <v>1</v>
      </c>
      <c r="AG1737" s="60">
        <f>IF(AND(AF1737&gt;=0,AF1737&lt;=1),1,"No aplica")</f>
        <v>1</v>
      </c>
      <c r="AH1737" s="72">
        <f>AD1737/(AG1737*2)</f>
        <v>1</v>
      </c>
      <c r="AI1737" s="73">
        <f>IF(AG1737=1,AG1737/$AG$1740,"No aplica")</f>
        <v>0.2</v>
      </c>
      <c r="AJ1737" s="73">
        <f>AF1737*AI1737</f>
        <v>0.2</v>
      </c>
      <c r="AK1737" s="73">
        <f>AJ1737*$AE$23</f>
        <v>0.38461538461538464</v>
      </c>
    </row>
    <row r="1738" spans="1:37" ht="24.9" customHeight="1" x14ac:dyDescent="0.25">
      <c r="A1738" s="270" t="s">
        <v>1356</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121'!Q1666</f>
        <v>2</v>
      </c>
      <c r="AE1738" s="71">
        <f>IF(AG1738=1,AK1738,AG1738)</f>
        <v>0.38461538461538464</v>
      </c>
      <c r="AF1738">
        <f>AD1738/2</f>
        <v>1</v>
      </c>
      <c r="AG1738" s="60">
        <f>IF(AND(AF1738&gt;=0,AF1738&lt;=1),1,"No aplica")</f>
        <v>1</v>
      </c>
      <c r="AH1738" s="72">
        <f>AD1738/(AG1738*2)</f>
        <v>1</v>
      </c>
      <c r="AI1738" s="73">
        <f>IF(AG1738=1,AG1738/$AG$1740,"No aplica")</f>
        <v>0.2</v>
      </c>
      <c r="AJ1738" s="73">
        <f>AF1738*AI1738</f>
        <v>0.2</v>
      </c>
      <c r="AK1738" s="73">
        <f>AJ1738*$AE$23</f>
        <v>0.38461538461538464</v>
      </c>
    </row>
    <row r="1739" spans="1:37" ht="24.9" customHeight="1" x14ac:dyDescent="0.25">
      <c r="A1739" s="270" t="s">
        <v>1357</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121'!Q1667</f>
        <v>2</v>
      </c>
      <c r="AE1739" s="71">
        <f>IF(AG1739=1,AK1739,AG1739)</f>
        <v>0.38461538461538464</v>
      </c>
      <c r="AF1739">
        <f>AD1739/2</f>
        <v>1</v>
      </c>
      <c r="AG1739" s="60">
        <f>IF(AND(AF1739&gt;=0,AF1739&lt;=1),1,"No aplica")</f>
        <v>1</v>
      </c>
      <c r="AH1739" s="72">
        <f>AD1739/(AG1739*2)</f>
        <v>1</v>
      </c>
      <c r="AI1739" s="73">
        <f>IF(AG1739=1,AG1739/$AG$1740,"No aplica")</f>
        <v>0.2</v>
      </c>
      <c r="AJ1739" s="73">
        <f>AF1739*AI1739</f>
        <v>0.2</v>
      </c>
      <c r="AK1739" s="73">
        <f>AJ1739*$AE$23</f>
        <v>0.38461538461538464</v>
      </c>
    </row>
    <row r="1740" spans="1:37" ht="24.9" customHeight="1" x14ac:dyDescent="0.25">
      <c r="A1740" s="281" t="s">
        <v>1831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1.9230769230769231</v>
      </c>
      <c r="AF1740" s="49"/>
      <c r="AG1740" s="60">
        <f>SUM(AG1735:AG1739)</f>
        <v>5</v>
      </c>
      <c r="AH1740" s="74"/>
      <c r="AI1740" s="75"/>
      <c r="AJ1740" s="75"/>
      <c r="AK1740" s="75"/>
    </row>
    <row r="1741" spans="1:37" ht="24.9" customHeight="1" x14ac:dyDescent="0.25">
      <c r="A1741" s="282" t="s">
        <v>1832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1358</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8</v>
      </c>
      <c r="AF1747" s="60" t="s">
        <v>1666</v>
      </c>
      <c r="AG1747" s="60" t="s">
        <v>1667</v>
      </c>
      <c r="AH1747" s="60" t="s">
        <v>1668</v>
      </c>
      <c r="AI1747" s="70" t="s">
        <v>1669</v>
      </c>
      <c r="AJ1747" s="60"/>
      <c r="AK1747" s="70" t="s">
        <v>1670</v>
      </c>
    </row>
    <row r="1748" spans="1:37" ht="24.9" customHeight="1" x14ac:dyDescent="0.25">
      <c r="A1748" s="270" t="s">
        <v>1019</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1020</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1359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1360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1361</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1362</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1363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1364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1833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1834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195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186</v>
      </c>
      <c r="AE1759" s="88" t="s">
        <v>8</v>
      </c>
      <c r="AF1759" s="60" t="s">
        <v>1666</v>
      </c>
      <c r="AG1759" s="60" t="s">
        <v>1667</v>
      </c>
      <c r="AH1759" s="60" t="s">
        <v>1668</v>
      </c>
      <c r="AI1759" s="70" t="s">
        <v>1669</v>
      </c>
      <c r="AJ1759" s="60"/>
      <c r="AK1759" s="70" t="s">
        <v>1670</v>
      </c>
    </row>
    <row r="1760" spans="1:37" ht="24.9" customHeight="1" x14ac:dyDescent="0.25">
      <c r="A1760" s="270" t="s">
        <v>1027</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1028</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1029</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1030</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1365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1835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1836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1366</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8</v>
      </c>
      <c r="AF1772" s="60" t="s">
        <v>1666</v>
      </c>
      <c r="AG1772" s="60" t="s">
        <v>1667</v>
      </c>
      <c r="AH1772" s="60" t="s">
        <v>1668</v>
      </c>
      <c r="AI1772" s="70" t="s">
        <v>1669</v>
      </c>
      <c r="AJ1772" s="60"/>
      <c r="AK1772" s="70" t="s">
        <v>1670</v>
      </c>
    </row>
    <row r="1773" spans="1:37" ht="24.9" customHeight="1" x14ac:dyDescent="0.25">
      <c r="A1773" s="270" t="s">
        <v>1019</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121'!Q1699</f>
        <v>2</v>
      </c>
      <c r="AE1773" s="71">
        <f t="shared" ref="AE1773:AE1811" si="364">IF(AG1773=1,AK1773,AG1773)</f>
        <v>4.9309664694280081E-2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4.9309664694280081E-2</v>
      </c>
    </row>
    <row r="1774" spans="1:37" ht="24.9" customHeight="1" x14ac:dyDescent="0.25">
      <c r="A1774" s="270" t="s">
        <v>1020</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121'!Q1700</f>
        <v>2</v>
      </c>
      <c r="AE1774" s="71">
        <f t="shared" si="364"/>
        <v>4.9309664694280081E-2</v>
      </c>
      <c r="AF1774">
        <f t="shared" si="365"/>
        <v>1</v>
      </c>
      <c r="AG1774" s="60">
        <f t="shared" si="366"/>
        <v>1</v>
      </c>
      <c r="AH1774" s="72">
        <f t="shared" si="367"/>
        <v>1</v>
      </c>
      <c r="AI1774" s="73">
        <f t="shared" si="368"/>
        <v>2.564102564102564E-2</v>
      </c>
      <c r="AJ1774" s="73">
        <f t="shared" si="369"/>
        <v>2.564102564102564E-2</v>
      </c>
      <c r="AK1774" s="73">
        <f t="shared" si="370"/>
        <v>4.9309664694280081E-2</v>
      </c>
    </row>
    <row r="1775" spans="1:37" ht="24.9" customHeight="1" x14ac:dyDescent="0.25">
      <c r="A1775" s="270" t="s">
        <v>1367</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121'!Q1701</f>
        <v>2</v>
      </c>
      <c r="AE1775" s="71">
        <f t="shared" si="364"/>
        <v>4.9309664694280081E-2</v>
      </c>
      <c r="AF1775">
        <f t="shared" si="365"/>
        <v>1</v>
      </c>
      <c r="AG1775" s="60">
        <f t="shared" si="366"/>
        <v>1</v>
      </c>
      <c r="AH1775" s="72">
        <f t="shared" si="367"/>
        <v>1</v>
      </c>
      <c r="AI1775" s="73">
        <f t="shared" si="368"/>
        <v>2.564102564102564E-2</v>
      </c>
      <c r="AJ1775" s="73">
        <f t="shared" si="369"/>
        <v>2.564102564102564E-2</v>
      </c>
      <c r="AK1775" s="73">
        <f t="shared" si="370"/>
        <v>4.9309664694280081E-2</v>
      </c>
    </row>
    <row r="1776" spans="1:37" ht="24.9" customHeight="1" x14ac:dyDescent="0.25">
      <c r="A1776" s="270" t="s">
        <v>1368</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121'!Q1702</f>
        <v>2</v>
      </c>
      <c r="AE1776" s="71">
        <f t="shared" si="364"/>
        <v>4.9309664694280081E-2</v>
      </c>
      <c r="AF1776">
        <f t="shared" si="365"/>
        <v>1</v>
      </c>
      <c r="AG1776" s="60">
        <f t="shared" si="366"/>
        <v>1</v>
      </c>
      <c r="AH1776" s="72">
        <f t="shared" si="367"/>
        <v>1</v>
      </c>
      <c r="AI1776" s="73">
        <f t="shared" si="368"/>
        <v>2.564102564102564E-2</v>
      </c>
      <c r="AJ1776" s="73">
        <f t="shared" si="369"/>
        <v>2.564102564102564E-2</v>
      </c>
      <c r="AK1776" s="73">
        <f t="shared" si="370"/>
        <v>4.9309664694280081E-2</v>
      </c>
    </row>
    <row r="1777" spans="1:37" ht="24.9" customHeight="1" x14ac:dyDescent="0.25">
      <c r="A1777" s="265" t="s">
        <v>1369</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121'!Q1703</f>
        <v>2</v>
      </c>
      <c r="AE1777" s="71">
        <f t="shared" si="364"/>
        <v>4.9309664694280081E-2</v>
      </c>
      <c r="AF1777">
        <f t="shared" si="365"/>
        <v>1</v>
      </c>
      <c r="AG1777" s="60">
        <f t="shared" si="366"/>
        <v>1</v>
      </c>
      <c r="AH1777" s="72">
        <f t="shared" si="367"/>
        <v>1</v>
      </c>
      <c r="AI1777" s="73">
        <f t="shared" si="368"/>
        <v>2.564102564102564E-2</v>
      </c>
      <c r="AJ1777" s="73">
        <f t="shared" si="369"/>
        <v>2.564102564102564E-2</v>
      </c>
      <c r="AK1777" s="73">
        <f t="shared" si="370"/>
        <v>4.9309664694280081E-2</v>
      </c>
    </row>
    <row r="1778" spans="1:37" ht="24.9" customHeight="1" x14ac:dyDescent="0.25">
      <c r="A1778" s="265" t="s">
        <v>1370</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121'!Q1704</f>
        <v>2</v>
      </c>
      <c r="AE1778" s="71">
        <f t="shared" si="364"/>
        <v>4.9309664694280081E-2</v>
      </c>
      <c r="AF1778">
        <f t="shared" si="365"/>
        <v>1</v>
      </c>
      <c r="AG1778" s="60">
        <f t="shared" si="366"/>
        <v>1</v>
      </c>
      <c r="AH1778" s="72">
        <f t="shared" si="367"/>
        <v>1</v>
      </c>
      <c r="AI1778" s="73">
        <f t="shared" si="368"/>
        <v>2.564102564102564E-2</v>
      </c>
      <c r="AJ1778" s="73">
        <f t="shared" si="369"/>
        <v>2.564102564102564E-2</v>
      </c>
      <c r="AK1778" s="73">
        <f t="shared" si="370"/>
        <v>4.9309664694280081E-2</v>
      </c>
    </row>
    <row r="1779" spans="1:37" ht="24.9" customHeight="1" x14ac:dyDescent="0.25">
      <c r="A1779" s="270" t="s">
        <v>1371</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121'!Q1705</f>
        <v>2</v>
      </c>
      <c r="AE1779" s="71">
        <f t="shared" si="364"/>
        <v>4.9309664694280081E-2</v>
      </c>
      <c r="AF1779">
        <f t="shared" si="365"/>
        <v>1</v>
      </c>
      <c r="AG1779" s="60">
        <f t="shared" si="366"/>
        <v>1</v>
      </c>
      <c r="AH1779" s="72">
        <f t="shared" si="367"/>
        <v>1</v>
      </c>
      <c r="AI1779" s="73">
        <f t="shared" si="368"/>
        <v>2.564102564102564E-2</v>
      </c>
      <c r="AJ1779" s="73">
        <f t="shared" si="369"/>
        <v>2.564102564102564E-2</v>
      </c>
      <c r="AK1779" s="73">
        <f t="shared" si="370"/>
        <v>4.9309664694280081E-2</v>
      </c>
    </row>
    <row r="1780" spans="1:37" ht="24.9" customHeight="1" x14ac:dyDescent="0.25">
      <c r="A1780" s="270" t="s">
        <v>1372</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121'!Q1706</f>
        <v>2</v>
      </c>
      <c r="AE1780" s="71">
        <f t="shared" si="364"/>
        <v>4.9309664694280081E-2</v>
      </c>
      <c r="AF1780">
        <f t="shared" si="365"/>
        <v>1</v>
      </c>
      <c r="AG1780" s="60">
        <f t="shared" si="366"/>
        <v>1</v>
      </c>
      <c r="AH1780" s="72">
        <f t="shared" si="367"/>
        <v>1</v>
      </c>
      <c r="AI1780" s="73">
        <f t="shared" si="368"/>
        <v>2.564102564102564E-2</v>
      </c>
      <c r="AJ1780" s="73">
        <f t="shared" si="369"/>
        <v>2.564102564102564E-2</v>
      </c>
      <c r="AK1780" s="73">
        <f t="shared" si="370"/>
        <v>4.9309664694280081E-2</v>
      </c>
    </row>
    <row r="1781" spans="1:37" ht="24.9" customHeight="1" x14ac:dyDescent="0.25">
      <c r="A1781" s="270" t="s">
        <v>1373</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121'!Q1707</f>
        <v>2</v>
      </c>
      <c r="AE1781" s="71">
        <f t="shared" si="364"/>
        <v>4.9309664694280081E-2</v>
      </c>
      <c r="AF1781">
        <f t="shared" si="365"/>
        <v>1</v>
      </c>
      <c r="AG1781" s="60">
        <f t="shared" si="366"/>
        <v>1</v>
      </c>
      <c r="AH1781" s="72">
        <f t="shared" si="367"/>
        <v>1</v>
      </c>
      <c r="AI1781" s="73">
        <f t="shared" si="368"/>
        <v>2.564102564102564E-2</v>
      </c>
      <c r="AJ1781" s="73">
        <f t="shared" si="369"/>
        <v>2.564102564102564E-2</v>
      </c>
      <c r="AK1781" s="73">
        <f t="shared" si="370"/>
        <v>4.9309664694280081E-2</v>
      </c>
    </row>
    <row r="1782" spans="1:37" ht="24.9" customHeight="1" x14ac:dyDescent="0.25">
      <c r="A1782" s="270" t="s">
        <v>1374</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121'!Q1708</f>
        <v>2</v>
      </c>
      <c r="AE1782" s="71">
        <f t="shared" si="364"/>
        <v>4.9309664694280081E-2</v>
      </c>
      <c r="AF1782">
        <f t="shared" si="365"/>
        <v>1</v>
      </c>
      <c r="AG1782" s="60">
        <f t="shared" si="366"/>
        <v>1</v>
      </c>
      <c r="AH1782" s="72">
        <f t="shared" si="367"/>
        <v>1</v>
      </c>
      <c r="AI1782" s="73">
        <f t="shared" si="368"/>
        <v>2.564102564102564E-2</v>
      </c>
      <c r="AJ1782" s="73">
        <f t="shared" si="369"/>
        <v>2.564102564102564E-2</v>
      </c>
      <c r="AK1782" s="73">
        <f t="shared" si="370"/>
        <v>4.9309664694280081E-2</v>
      </c>
    </row>
    <row r="1783" spans="1:37" ht="24.9" customHeight="1" x14ac:dyDescent="0.25">
      <c r="A1783" s="270" t="s">
        <v>1375</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121'!Q1709</f>
        <v>2</v>
      </c>
      <c r="AE1783" s="71">
        <f t="shared" si="364"/>
        <v>4.9309664694280081E-2</v>
      </c>
      <c r="AF1783">
        <f t="shared" si="365"/>
        <v>1</v>
      </c>
      <c r="AG1783" s="60">
        <f t="shared" si="366"/>
        <v>1</v>
      </c>
      <c r="AH1783" s="72">
        <f t="shared" si="367"/>
        <v>1</v>
      </c>
      <c r="AI1783" s="73">
        <f t="shared" si="368"/>
        <v>2.564102564102564E-2</v>
      </c>
      <c r="AJ1783" s="73">
        <f t="shared" si="369"/>
        <v>2.564102564102564E-2</v>
      </c>
      <c r="AK1783" s="73">
        <f t="shared" si="370"/>
        <v>4.9309664694280081E-2</v>
      </c>
    </row>
    <row r="1784" spans="1:37" ht="24.9" customHeight="1" x14ac:dyDescent="0.25">
      <c r="A1784" s="265" t="s">
        <v>1376</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121'!Q1710</f>
        <v>2</v>
      </c>
      <c r="AE1784" s="71">
        <f t="shared" si="364"/>
        <v>4.9309664694280081E-2</v>
      </c>
      <c r="AF1784">
        <f t="shared" si="365"/>
        <v>1</v>
      </c>
      <c r="AG1784" s="60">
        <f t="shared" si="366"/>
        <v>1</v>
      </c>
      <c r="AH1784" s="72">
        <f t="shared" si="367"/>
        <v>1</v>
      </c>
      <c r="AI1784" s="73">
        <f t="shared" si="368"/>
        <v>2.564102564102564E-2</v>
      </c>
      <c r="AJ1784" s="73">
        <f t="shared" si="369"/>
        <v>2.564102564102564E-2</v>
      </c>
      <c r="AK1784" s="73">
        <f t="shared" si="370"/>
        <v>4.9309664694280081E-2</v>
      </c>
    </row>
    <row r="1785" spans="1:37" ht="24.9" customHeight="1" x14ac:dyDescent="0.25">
      <c r="A1785" s="265" t="s">
        <v>1377</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121'!Q1711</f>
        <v>2</v>
      </c>
      <c r="AE1785" s="71">
        <f t="shared" si="364"/>
        <v>4.9309664694280081E-2</v>
      </c>
      <c r="AF1785">
        <f t="shared" si="365"/>
        <v>1</v>
      </c>
      <c r="AG1785" s="60">
        <f t="shared" si="366"/>
        <v>1</v>
      </c>
      <c r="AH1785" s="72">
        <f t="shared" si="367"/>
        <v>1</v>
      </c>
      <c r="AI1785" s="73">
        <f t="shared" si="368"/>
        <v>2.564102564102564E-2</v>
      </c>
      <c r="AJ1785" s="73">
        <f t="shared" si="369"/>
        <v>2.564102564102564E-2</v>
      </c>
      <c r="AK1785" s="73">
        <f t="shared" si="370"/>
        <v>4.9309664694280081E-2</v>
      </c>
    </row>
    <row r="1786" spans="1:37" ht="24.9" customHeight="1" x14ac:dyDescent="0.25">
      <c r="A1786" s="270" t="s">
        <v>1378</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121'!Q1712</f>
        <v>2</v>
      </c>
      <c r="AE1786" s="71">
        <f t="shared" si="364"/>
        <v>4.9309664694280081E-2</v>
      </c>
      <c r="AF1786">
        <f t="shared" si="365"/>
        <v>1</v>
      </c>
      <c r="AG1786" s="60">
        <f t="shared" si="366"/>
        <v>1</v>
      </c>
      <c r="AH1786" s="72">
        <f t="shared" si="367"/>
        <v>1</v>
      </c>
      <c r="AI1786" s="73">
        <f t="shared" si="368"/>
        <v>2.564102564102564E-2</v>
      </c>
      <c r="AJ1786" s="73">
        <f t="shared" si="369"/>
        <v>2.564102564102564E-2</v>
      </c>
      <c r="AK1786" s="73">
        <f t="shared" si="370"/>
        <v>4.9309664694280081E-2</v>
      </c>
    </row>
    <row r="1787" spans="1:37" ht="24.9" customHeight="1" x14ac:dyDescent="0.25">
      <c r="A1787" s="270" t="s">
        <v>1379</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121'!Q1713</f>
        <v>2</v>
      </c>
      <c r="AE1787" s="71">
        <f t="shared" si="364"/>
        <v>4.9309664694280081E-2</v>
      </c>
      <c r="AF1787">
        <f t="shared" si="365"/>
        <v>1</v>
      </c>
      <c r="AG1787" s="60">
        <f t="shared" si="366"/>
        <v>1</v>
      </c>
      <c r="AH1787" s="72">
        <f t="shared" si="367"/>
        <v>1</v>
      </c>
      <c r="AI1787" s="73">
        <f t="shared" si="368"/>
        <v>2.564102564102564E-2</v>
      </c>
      <c r="AJ1787" s="73">
        <f t="shared" si="369"/>
        <v>2.564102564102564E-2</v>
      </c>
      <c r="AK1787" s="73">
        <f t="shared" si="370"/>
        <v>4.9309664694280081E-2</v>
      </c>
    </row>
    <row r="1788" spans="1:37" ht="24.9" customHeight="1" x14ac:dyDescent="0.25">
      <c r="A1788" s="270" t="s">
        <v>1380</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121'!Q1714</f>
        <v>2</v>
      </c>
      <c r="AE1788" s="71">
        <f t="shared" si="364"/>
        <v>4.9309664694280081E-2</v>
      </c>
      <c r="AF1788">
        <f t="shared" si="365"/>
        <v>1</v>
      </c>
      <c r="AG1788" s="60">
        <f t="shared" si="366"/>
        <v>1</v>
      </c>
      <c r="AH1788" s="72">
        <f t="shared" si="367"/>
        <v>1</v>
      </c>
      <c r="AI1788" s="73">
        <f t="shared" si="368"/>
        <v>2.564102564102564E-2</v>
      </c>
      <c r="AJ1788" s="73">
        <f t="shared" si="369"/>
        <v>2.564102564102564E-2</v>
      </c>
      <c r="AK1788" s="73">
        <f t="shared" si="370"/>
        <v>4.9309664694280081E-2</v>
      </c>
    </row>
    <row r="1789" spans="1:37" ht="24.9" customHeight="1" x14ac:dyDescent="0.25">
      <c r="A1789" s="265" t="s">
        <v>1381</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121'!Q1715</f>
        <v>2</v>
      </c>
      <c r="AE1789" s="71">
        <f t="shared" si="364"/>
        <v>4.9309664694280081E-2</v>
      </c>
      <c r="AF1789">
        <f t="shared" si="365"/>
        <v>1</v>
      </c>
      <c r="AG1789" s="60">
        <f t="shared" si="366"/>
        <v>1</v>
      </c>
      <c r="AH1789" s="72">
        <f t="shared" si="367"/>
        <v>1</v>
      </c>
      <c r="AI1789" s="73">
        <f t="shared" si="368"/>
        <v>2.564102564102564E-2</v>
      </c>
      <c r="AJ1789" s="73">
        <f t="shared" si="369"/>
        <v>2.564102564102564E-2</v>
      </c>
      <c r="AK1789" s="73">
        <f t="shared" si="370"/>
        <v>4.9309664694280081E-2</v>
      </c>
    </row>
    <row r="1790" spans="1:37" ht="24.9" customHeight="1" x14ac:dyDescent="0.25">
      <c r="A1790" s="265" t="s">
        <v>1382</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121'!Q1716</f>
        <v>2</v>
      </c>
      <c r="AE1790" s="71">
        <f t="shared" si="364"/>
        <v>4.9309664694280081E-2</v>
      </c>
      <c r="AF1790">
        <f t="shared" si="365"/>
        <v>1</v>
      </c>
      <c r="AG1790" s="60">
        <f t="shared" si="366"/>
        <v>1</v>
      </c>
      <c r="AH1790" s="72">
        <f t="shared" si="367"/>
        <v>1</v>
      </c>
      <c r="AI1790" s="73">
        <f t="shared" si="368"/>
        <v>2.564102564102564E-2</v>
      </c>
      <c r="AJ1790" s="73">
        <f t="shared" si="369"/>
        <v>2.564102564102564E-2</v>
      </c>
      <c r="AK1790" s="73">
        <f t="shared" si="370"/>
        <v>4.9309664694280081E-2</v>
      </c>
    </row>
    <row r="1791" spans="1:37" ht="24.9" customHeight="1" x14ac:dyDescent="0.25">
      <c r="A1791" s="270" t="s">
        <v>1383</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121'!Q1717</f>
        <v>2</v>
      </c>
      <c r="AE1791" s="71">
        <f t="shared" si="364"/>
        <v>4.9309664694280081E-2</v>
      </c>
      <c r="AF1791">
        <f t="shared" si="365"/>
        <v>1</v>
      </c>
      <c r="AG1791" s="60">
        <f t="shared" si="366"/>
        <v>1</v>
      </c>
      <c r="AH1791" s="72">
        <f t="shared" si="367"/>
        <v>1</v>
      </c>
      <c r="AI1791" s="73">
        <f t="shared" si="368"/>
        <v>2.564102564102564E-2</v>
      </c>
      <c r="AJ1791" s="73">
        <f t="shared" si="369"/>
        <v>2.564102564102564E-2</v>
      </c>
      <c r="AK1791" s="73">
        <f t="shared" si="370"/>
        <v>4.9309664694280081E-2</v>
      </c>
    </row>
    <row r="1792" spans="1:37" ht="24.9" customHeight="1" x14ac:dyDescent="0.25">
      <c r="A1792" s="270" t="s">
        <v>1384</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121'!Q1718</f>
        <v>2</v>
      </c>
      <c r="AE1792" s="71">
        <f t="shared" si="364"/>
        <v>4.9309664694280081E-2</v>
      </c>
      <c r="AF1792">
        <f t="shared" si="365"/>
        <v>1</v>
      </c>
      <c r="AG1792" s="60">
        <f t="shared" si="366"/>
        <v>1</v>
      </c>
      <c r="AH1792" s="72">
        <f t="shared" si="367"/>
        <v>1</v>
      </c>
      <c r="AI1792" s="73">
        <f t="shared" si="368"/>
        <v>2.564102564102564E-2</v>
      </c>
      <c r="AJ1792" s="73">
        <f t="shared" si="369"/>
        <v>2.564102564102564E-2</v>
      </c>
      <c r="AK1792" s="73">
        <f t="shared" si="370"/>
        <v>4.9309664694280081E-2</v>
      </c>
    </row>
    <row r="1793" spans="1:37" ht="24.9" customHeight="1" x14ac:dyDescent="0.25">
      <c r="A1793" s="270" t="s">
        <v>1385</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121'!Q1719</f>
        <v>2</v>
      </c>
      <c r="AE1793" s="71">
        <f t="shared" si="364"/>
        <v>4.9309664694280081E-2</v>
      </c>
      <c r="AF1793">
        <f t="shared" si="365"/>
        <v>1</v>
      </c>
      <c r="AG1793" s="60">
        <f t="shared" si="366"/>
        <v>1</v>
      </c>
      <c r="AH1793" s="72">
        <f t="shared" si="367"/>
        <v>1</v>
      </c>
      <c r="AI1793" s="73">
        <f t="shared" si="368"/>
        <v>2.564102564102564E-2</v>
      </c>
      <c r="AJ1793" s="73">
        <f t="shared" si="369"/>
        <v>2.564102564102564E-2</v>
      </c>
      <c r="AK1793" s="73">
        <f t="shared" si="370"/>
        <v>4.9309664694280081E-2</v>
      </c>
    </row>
    <row r="1794" spans="1:37" ht="24.9" customHeight="1" x14ac:dyDescent="0.25">
      <c r="A1794" s="265" t="s">
        <v>1386</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121'!Q1720</f>
        <v>2</v>
      </c>
      <c r="AE1794" s="71">
        <f t="shared" si="364"/>
        <v>4.9309664694280081E-2</v>
      </c>
      <c r="AF1794">
        <f t="shared" si="365"/>
        <v>1</v>
      </c>
      <c r="AG1794" s="60">
        <f t="shared" si="366"/>
        <v>1</v>
      </c>
      <c r="AH1794" s="72">
        <f t="shared" si="367"/>
        <v>1</v>
      </c>
      <c r="AI1794" s="73">
        <f t="shared" si="368"/>
        <v>2.564102564102564E-2</v>
      </c>
      <c r="AJ1794" s="73">
        <f t="shared" si="369"/>
        <v>2.564102564102564E-2</v>
      </c>
      <c r="AK1794" s="73">
        <f t="shared" si="370"/>
        <v>4.9309664694280081E-2</v>
      </c>
    </row>
    <row r="1795" spans="1:37" ht="24.9" customHeight="1" x14ac:dyDescent="0.25">
      <c r="A1795" s="265" t="s">
        <v>1387</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121'!Q1721</f>
        <v>2</v>
      </c>
      <c r="AE1795" s="71">
        <f t="shared" si="364"/>
        <v>4.9309664694280081E-2</v>
      </c>
      <c r="AF1795">
        <f t="shared" si="365"/>
        <v>1</v>
      </c>
      <c r="AG1795" s="60">
        <f t="shared" si="366"/>
        <v>1</v>
      </c>
      <c r="AH1795" s="72">
        <f t="shared" si="367"/>
        <v>1</v>
      </c>
      <c r="AI1795" s="73">
        <f t="shared" si="368"/>
        <v>2.564102564102564E-2</v>
      </c>
      <c r="AJ1795" s="73">
        <f t="shared" si="369"/>
        <v>2.564102564102564E-2</v>
      </c>
      <c r="AK1795" s="73">
        <f t="shared" si="370"/>
        <v>4.9309664694280081E-2</v>
      </c>
    </row>
    <row r="1796" spans="1:37" ht="24.9" customHeight="1" x14ac:dyDescent="0.25">
      <c r="A1796" s="270" t="s">
        <v>1388</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121'!Q1722</f>
        <v>2</v>
      </c>
      <c r="AE1796" s="71">
        <f t="shared" si="364"/>
        <v>4.9309664694280081E-2</v>
      </c>
      <c r="AF1796">
        <f t="shared" si="365"/>
        <v>1</v>
      </c>
      <c r="AG1796" s="60">
        <f t="shared" si="366"/>
        <v>1</v>
      </c>
      <c r="AH1796" s="72">
        <f t="shared" si="367"/>
        <v>1</v>
      </c>
      <c r="AI1796" s="73">
        <f t="shared" si="368"/>
        <v>2.564102564102564E-2</v>
      </c>
      <c r="AJ1796" s="73">
        <f t="shared" si="369"/>
        <v>2.564102564102564E-2</v>
      </c>
      <c r="AK1796" s="73">
        <f t="shared" si="370"/>
        <v>4.9309664694280081E-2</v>
      </c>
    </row>
    <row r="1797" spans="1:37" ht="24.9" customHeight="1" x14ac:dyDescent="0.25">
      <c r="A1797" s="270" t="s">
        <v>1389</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121'!Q1723</f>
        <v>2</v>
      </c>
      <c r="AE1797" s="71">
        <f t="shared" si="364"/>
        <v>4.9309664694280081E-2</v>
      </c>
      <c r="AF1797">
        <f t="shared" si="365"/>
        <v>1</v>
      </c>
      <c r="AG1797" s="60">
        <f t="shared" si="366"/>
        <v>1</v>
      </c>
      <c r="AH1797" s="72">
        <f t="shared" si="367"/>
        <v>1</v>
      </c>
      <c r="AI1797" s="73">
        <f t="shared" si="368"/>
        <v>2.564102564102564E-2</v>
      </c>
      <c r="AJ1797" s="73">
        <f t="shared" si="369"/>
        <v>2.564102564102564E-2</v>
      </c>
      <c r="AK1797" s="73">
        <f t="shared" si="370"/>
        <v>4.9309664694280081E-2</v>
      </c>
    </row>
    <row r="1798" spans="1:37" ht="24.9" customHeight="1" x14ac:dyDescent="0.25">
      <c r="A1798" s="270" t="s">
        <v>1390</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121'!Q1724</f>
        <v>2</v>
      </c>
      <c r="AE1798" s="71">
        <f t="shared" si="364"/>
        <v>4.9309664694280081E-2</v>
      </c>
      <c r="AF1798">
        <f t="shared" si="365"/>
        <v>1</v>
      </c>
      <c r="AG1798" s="60">
        <f t="shared" si="366"/>
        <v>1</v>
      </c>
      <c r="AH1798" s="72">
        <f t="shared" si="367"/>
        <v>1</v>
      </c>
      <c r="AI1798" s="73">
        <f t="shared" si="368"/>
        <v>2.564102564102564E-2</v>
      </c>
      <c r="AJ1798" s="73">
        <f t="shared" si="369"/>
        <v>2.564102564102564E-2</v>
      </c>
      <c r="AK1798" s="73">
        <f t="shared" si="370"/>
        <v>4.9309664694280081E-2</v>
      </c>
    </row>
    <row r="1799" spans="1:37" ht="24.9" customHeight="1" x14ac:dyDescent="0.25">
      <c r="A1799" s="265" t="s">
        <v>1391</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121'!Q1725</f>
        <v>2</v>
      </c>
      <c r="AE1799" s="71">
        <f t="shared" si="364"/>
        <v>4.9309664694280081E-2</v>
      </c>
      <c r="AF1799">
        <f t="shared" si="365"/>
        <v>1</v>
      </c>
      <c r="AG1799" s="60">
        <f t="shared" si="366"/>
        <v>1</v>
      </c>
      <c r="AH1799" s="72">
        <f t="shared" si="367"/>
        <v>1</v>
      </c>
      <c r="AI1799" s="73">
        <f t="shared" si="368"/>
        <v>2.564102564102564E-2</v>
      </c>
      <c r="AJ1799" s="73">
        <f t="shared" si="369"/>
        <v>2.564102564102564E-2</v>
      </c>
      <c r="AK1799" s="73">
        <f t="shared" si="370"/>
        <v>4.9309664694280081E-2</v>
      </c>
    </row>
    <row r="1800" spans="1:37" ht="24.9" customHeight="1" x14ac:dyDescent="0.25">
      <c r="A1800" s="270" t="s">
        <v>1392</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121'!Q1726</f>
        <v>2</v>
      </c>
      <c r="AE1800" s="71">
        <f t="shared" si="364"/>
        <v>4.9309664694280081E-2</v>
      </c>
      <c r="AF1800">
        <f t="shared" si="365"/>
        <v>1</v>
      </c>
      <c r="AG1800" s="60">
        <f t="shared" si="366"/>
        <v>1</v>
      </c>
      <c r="AH1800" s="72">
        <f t="shared" si="367"/>
        <v>1</v>
      </c>
      <c r="AI1800" s="73">
        <f t="shared" si="368"/>
        <v>2.564102564102564E-2</v>
      </c>
      <c r="AJ1800" s="73">
        <f t="shared" si="369"/>
        <v>2.564102564102564E-2</v>
      </c>
      <c r="AK1800" s="73">
        <f t="shared" si="370"/>
        <v>4.9309664694280081E-2</v>
      </c>
    </row>
    <row r="1801" spans="1:37" ht="24.9" customHeight="1" x14ac:dyDescent="0.25">
      <c r="A1801" s="270" t="s">
        <v>1393</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121'!Q1727</f>
        <v>2</v>
      </c>
      <c r="AE1801" s="71">
        <f t="shared" si="364"/>
        <v>4.9309664694280081E-2</v>
      </c>
      <c r="AF1801">
        <f t="shared" si="365"/>
        <v>1</v>
      </c>
      <c r="AG1801" s="60">
        <f t="shared" si="366"/>
        <v>1</v>
      </c>
      <c r="AH1801" s="72">
        <f t="shared" si="367"/>
        <v>1</v>
      </c>
      <c r="AI1801" s="73">
        <f t="shared" si="368"/>
        <v>2.564102564102564E-2</v>
      </c>
      <c r="AJ1801" s="73">
        <f t="shared" si="369"/>
        <v>2.564102564102564E-2</v>
      </c>
      <c r="AK1801" s="73">
        <f t="shared" si="370"/>
        <v>4.9309664694280081E-2</v>
      </c>
    </row>
    <row r="1802" spans="1:37" ht="24.9" customHeight="1" x14ac:dyDescent="0.25">
      <c r="A1802" s="270" t="s">
        <v>1394</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121'!Q1728</f>
        <v>2</v>
      </c>
      <c r="AE1802" s="71">
        <f t="shared" si="364"/>
        <v>4.9309664694280081E-2</v>
      </c>
      <c r="AF1802">
        <f t="shared" si="365"/>
        <v>1</v>
      </c>
      <c r="AG1802" s="60">
        <f t="shared" si="366"/>
        <v>1</v>
      </c>
      <c r="AH1802" s="72">
        <f t="shared" si="367"/>
        <v>1</v>
      </c>
      <c r="AI1802" s="73">
        <f t="shared" si="368"/>
        <v>2.564102564102564E-2</v>
      </c>
      <c r="AJ1802" s="73">
        <f t="shared" si="369"/>
        <v>2.564102564102564E-2</v>
      </c>
      <c r="AK1802" s="73">
        <f t="shared" si="370"/>
        <v>4.9309664694280081E-2</v>
      </c>
    </row>
    <row r="1803" spans="1:37" ht="24.9" customHeight="1" x14ac:dyDescent="0.25">
      <c r="A1803" s="265" t="s">
        <v>1395</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121'!Q1729</f>
        <v>2</v>
      </c>
      <c r="AE1803" s="71">
        <f t="shared" si="364"/>
        <v>4.9309664694280081E-2</v>
      </c>
      <c r="AF1803">
        <f t="shared" si="365"/>
        <v>1</v>
      </c>
      <c r="AG1803" s="60">
        <f t="shared" si="366"/>
        <v>1</v>
      </c>
      <c r="AH1803" s="72">
        <f t="shared" si="367"/>
        <v>1</v>
      </c>
      <c r="AI1803" s="73">
        <f t="shared" si="368"/>
        <v>2.564102564102564E-2</v>
      </c>
      <c r="AJ1803" s="73">
        <f t="shared" si="369"/>
        <v>2.564102564102564E-2</v>
      </c>
      <c r="AK1803" s="73">
        <f t="shared" si="370"/>
        <v>4.9309664694280081E-2</v>
      </c>
    </row>
    <row r="1804" spans="1:37" ht="24.9" customHeight="1" x14ac:dyDescent="0.25">
      <c r="A1804" s="270" t="s">
        <v>1396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121'!Q1730</f>
        <v>2</v>
      </c>
      <c r="AE1804" s="71">
        <f t="shared" si="364"/>
        <v>4.9309664694280081E-2</v>
      </c>
      <c r="AF1804">
        <f t="shared" si="365"/>
        <v>1</v>
      </c>
      <c r="AG1804" s="60">
        <f t="shared" si="366"/>
        <v>1</v>
      </c>
      <c r="AH1804" s="72">
        <f t="shared" si="367"/>
        <v>1</v>
      </c>
      <c r="AI1804" s="73">
        <f t="shared" si="368"/>
        <v>2.564102564102564E-2</v>
      </c>
      <c r="AJ1804" s="73">
        <f t="shared" si="369"/>
        <v>2.564102564102564E-2</v>
      </c>
      <c r="AK1804" s="73">
        <f t="shared" si="370"/>
        <v>4.9309664694280081E-2</v>
      </c>
    </row>
    <row r="1805" spans="1:37" ht="24.9" customHeight="1" x14ac:dyDescent="0.25">
      <c r="A1805" s="270" t="s">
        <v>1397</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121'!Q1731</f>
        <v>2</v>
      </c>
      <c r="AE1805" s="71">
        <f t="shared" si="364"/>
        <v>4.9309664694280081E-2</v>
      </c>
      <c r="AF1805">
        <f t="shared" si="365"/>
        <v>1</v>
      </c>
      <c r="AG1805" s="60">
        <f t="shared" si="366"/>
        <v>1</v>
      </c>
      <c r="AH1805" s="72">
        <f t="shared" si="367"/>
        <v>1</v>
      </c>
      <c r="AI1805" s="73">
        <f t="shared" si="368"/>
        <v>2.564102564102564E-2</v>
      </c>
      <c r="AJ1805" s="73">
        <f t="shared" si="369"/>
        <v>2.564102564102564E-2</v>
      </c>
      <c r="AK1805" s="73">
        <f t="shared" si="370"/>
        <v>4.9309664694280081E-2</v>
      </c>
    </row>
    <row r="1806" spans="1:37" ht="24.9" customHeight="1" x14ac:dyDescent="0.25">
      <c r="A1806" s="270" t="s">
        <v>1398</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121'!Q1732</f>
        <v>2</v>
      </c>
      <c r="AE1806" s="71">
        <f t="shared" si="364"/>
        <v>4.9309664694280081E-2</v>
      </c>
      <c r="AF1806">
        <f t="shared" si="365"/>
        <v>1</v>
      </c>
      <c r="AG1806" s="60">
        <f t="shared" si="366"/>
        <v>1</v>
      </c>
      <c r="AH1806" s="72">
        <f t="shared" si="367"/>
        <v>1</v>
      </c>
      <c r="AI1806" s="73">
        <f t="shared" si="368"/>
        <v>2.564102564102564E-2</v>
      </c>
      <c r="AJ1806" s="73">
        <f t="shared" si="369"/>
        <v>2.564102564102564E-2</v>
      </c>
      <c r="AK1806" s="73">
        <f t="shared" si="370"/>
        <v>4.9309664694280081E-2</v>
      </c>
    </row>
    <row r="1807" spans="1:37" ht="24.9" customHeight="1" x14ac:dyDescent="0.25">
      <c r="A1807" s="265" t="s">
        <v>1213</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121'!Q1733</f>
        <v>2</v>
      </c>
      <c r="AE1807" s="71">
        <f t="shared" si="364"/>
        <v>4.9309664694280081E-2</v>
      </c>
      <c r="AF1807">
        <f t="shared" si="365"/>
        <v>1</v>
      </c>
      <c r="AG1807" s="60">
        <f t="shared" si="366"/>
        <v>1</v>
      </c>
      <c r="AH1807" s="72">
        <f t="shared" si="367"/>
        <v>1</v>
      </c>
      <c r="AI1807" s="73">
        <f t="shared" si="368"/>
        <v>2.564102564102564E-2</v>
      </c>
      <c r="AJ1807" s="73">
        <f t="shared" si="369"/>
        <v>2.564102564102564E-2</v>
      </c>
      <c r="AK1807" s="73">
        <f t="shared" si="370"/>
        <v>4.9309664694280081E-2</v>
      </c>
    </row>
    <row r="1808" spans="1:37" ht="24.9" customHeight="1" x14ac:dyDescent="0.25">
      <c r="A1808" s="270" t="s">
        <v>1399</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121'!Q1734</f>
        <v>2</v>
      </c>
      <c r="AE1808" s="71">
        <f t="shared" si="364"/>
        <v>4.9309664694280081E-2</v>
      </c>
      <c r="AF1808">
        <f t="shared" si="365"/>
        <v>1</v>
      </c>
      <c r="AG1808" s="60">
        <f t="shared" si="366"/>
        <v>1</v>
      </c>
      <c r="AH1808" s="72">
        <f t="shared" si="367"/>
        <v>1</v>
      </c>
      <c r="AI1808" s="73">
        <f t="shared" si="368"/>
        <v>2.564102564102564E-2</v>
      </c>
      <c r="AJ1808" s="73">
        <f t="shared" si="369"/>
        <v>2.564102564102564E-2</v>
      </c>
      <c r="AK1808" s="73">
        <f t="shared" si="370"/>
        <v>4.9309664694280081E-2</v>
      </c>
    </row>
    <row r="1809" spans="1:37" ht="24.9" customHeight="1" x14ac:dyDescent="0.25">
      <c r="A1809" s="270" t="s">
        <v>1400</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121'!Q1735</f>
        <v>2</v>
      </c>
      <c r="AE1809" s="71">
        <f t="shared" si="364"/>
        <v>4.9309664694280081E-2</v>
      </c>
      <c r="AF1809">
        <f t="shared" si="365"/>
        <v>1</v>
      </c>
      <c r="AG1809" s="60">
        <f t="shared" si="366"/>
        <v>1</v>
      </c>
      <c r="AH1809" s="72">
        <f t="shared" si="367"/>
        <v>1</v>
      </c>
      <c r="AI1809" s="73">
        <f t="shared" si="368"/>
        <v>2.564102564102564E-2</v>
      </c>
      <c r="AJ1809" s="73">
        <f t="shared" si="369"/>
        <v>2.564102564102564E-2</v>
      </c>
      <c r="AK1809" s="73">
        <f t="shared" si="370"/>
        <v>4.9309664694280081E-2</v>
      </c>
    </row>
    <row r="1810" spans="1:37" ht="24.9" customHeight="1" x14ac:dyDescent="0.25">
      <c r="A1810" s="270" t="s">
        <v>1401</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121'!Q1736</f>
        <v>2</v>
      </c>
      <c r="AE1810" s="71">
        <f t="shared" si="364"/>
        <v>4.9309664694280081E-2</v>
      </c>
      <c r="AF1810">
        <f t="shared" si="365"/>
        <v>1</v>
      </c>
      <c r="AG1810" s="60">
        <f t="shared" si="366"/>
        <v>1</v>
      </c>
      <c r="AH1810" s="72">
        <f t="shared" si="367"/>
        <v>1</v>
      </c>
      <c r="AI1810" s="73">
        <f t="shared" si="368"/>
        <v>2.564102564102564E-2</v>
      </c>
      <c r="AJ1810" s="73">
        <f t="shared" si="369"/>
        <v>2.564102564102564E-2</v>
      </c>
      <c r="AK1810" s="73">
        <f t="shared" si="370"/>
        <v>4.9309664694280081E-2</v>
      </c>
    </row>
    <row r="1811" spans="1:37" ht="24.9" customHeight="1" x14ac:dyDescent="0.25">
      <c r="A1811" s="265" t="s">
        <v>1402</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121'!Q1737</f>
        <v>2</v>
      </c>
      <c r="AE1811" s="71">
        <f t="shared" si="364"/>
        <v>4.9309664694280081E-2</v>
      </c>
      <c r="AF1811">
        <f t="shared" si="365"/>
        <v>1</v>
      </c>
      <c r="AG1811" s="60">
        <f t="shared" si="366"/>
        <v>1</v>
      </c>
      <c r="AH1811" s="72">
        <f t="shared" si="367"/>
        <v>1</v>
      </c>
      <c r="AI1811" s="73">
        <f t="shared" si="368"/>
        <v>2.564102564102564E-2</v>
      </c>
      <c r="AJ1811" s="73">
        <f t="shared" si="369"/>
        <v>2.564102564102564E-2</v>
      </c>
      <c r="AK1811" s="73">
        <f t="shared" si="370"/>
        <v>4.9309664694280081E-2</v>
      </c>
    </row>
    <row r="1812" spans="1:37" ht="24.9" customHeight="1" x14ac:dyDescent="0.25">
      <c r="A1812" s="281" t="s">
        <v>1833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1.923076923076924</v>
      </c>
      <c r="AF1812" s="49"/>
      <c r="AG1812" s="60">
        <f>SUM(AG1773:AG1811)</f>
        <v>39</v>
      </c>
      <c r="AH1812" s="74"/>
      <c r="AI1812" s="75"/>
      <c r="AJ1812" s="75"/>
      <c r="AK1812" s="75"/>
    </row>
    <row r="1813" spans="1:37" ht="24.9" customHeight="1" x14ac:dyDescent="0.25">
      <c r="A1813" s="282" t="s">
        <v>1834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195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186</v>
      </c>
      <c r="AE1815" s="88" t="s">
        <v>8</v>
      </c>
      <c r="AF1815" s="60" t="s">
        <v>1666</v>
      </c>
      <c r="AG1815" s="60" t="s">
        <v>1667</v>
      </c>
      <c r="AH1815" s="60" t="s">
        <v>1668</v>
      </c>
      <c r="AI1815" s="70" t="s">
        <v>1669</v>
      </c>
      <c r="AJ1815" s="60"/>
      <c r="AK1815" s="70" t="s">
        <v>1670</v>
      </c>
    </row>
    <row r="1816" spans="1:37" ht="24.9" customHeight="1" x14ac:dyDescent="0.25">
      <c r="A1816" s="270" t="s">
        <v>1403</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121'!Q1740</f>
        <v>2</v>
      </c>
      <c r="AE1816" s="71">
        <f>IF(AG1816=1,AK1816,AG1816)</f>
        <v>0.38461538461538464</v>
      </c>
      <c r="AF1816">
        <f>AD1816/2</f>
        <v>1</v>
      </c>
      <c r="AG1816" s="60">
        <f>IF(AND(AF1816&gt;=0,AF1816&lt;=1),1,"No aplica")</f>
        <v>1</v>
      </c>
      <c r="AH1816" s="72">
        <f>AD1816/(AG1816*2)</f>
        <v>1</v>
      </c>
      <c r="AI1816" s="73">
        <f>IF(AG1816=1,AG1816/$AG$1821,"No aplica")</f>
        <v>0.2</v>
      </c>
      <c r="AJ1816" s="73">
        <f>AF1816*AI1816</f>
        <v>0.2</v>
      </c>
      <c r="AK1816" s="73">
        <f>AJ1816*$AE$23</f>
        <v>0.38461538461538464</v>
      </c>
    </row>
    <row r="1817" spans="1:37" ht="24.9" customHeight="1" x14ac:dyDescent="0.25">
      <c r="A1817" s="270" t="s">
        <v>1404</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121'!Q1741</f>
        <v>2</v>
      </c>
      <c r="AE1817" s="71">
        <f>IF(AG1817=1,AK1817,AG1817)</f>
        <v>0.38461538461538464</v>
      </c>
      <c r="AF1817">
        <f>AD1817/2</f>
        <v>1</v>
      </c>
      <c r="AG1817" s="60">
        <f>IF(AND(AF1817&gt;=0,AF1817&lt;=1),1,"No aplica")</f>
        <v>1</v>
      </c>
      <c r="AH1817" s="72">
        <f>AD1817/(AG1817*2)</f>
        <v>1</v>
      </c>
      <c r="AI1817" s="73">
        <f>IF(AG1817=1,AG1817/$AG$1821,"No aplica")</f>
        <v>0.2</v>
      </c>
      <c r="AJ1817" s="73">
        <f>AF1817*AI1817</f>
        <v>0.2</v>
      </c>
      <c r="AK1817" s="73">
        <f>AJ1817*$AE$23</f>
        <v>0.38461538461538464</v>
      </c>
    </row>
    <row r="1818" spans="1:37" ht="24.9" customHeight="1" x14ac:dyDescent="0.25">
      <c r="A1818" s="270" t="s">
        <v>1405</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121'!Q1742</f>
        <v>2</v>
      </c>
      <c r="AE1818" s="71">
        <f>IF(AG1818=1,AK1818,AG1818)</f>
        <v>0.38461538461538464</v>
      </c>
      <c r="AF1818">
        <f>AD1818/2</f>
        <v>1</v>
      </c>
      <c r="AG1818" s="60">
        <f>IF(AND(AF1818&gt;=0,AF1818&lt;=1),1,"No aplica")</f>
        <v>1</v>
      </c>
      <c r="AH1818" s="72">
        <f>AD1818/(AG1818*2)</f>
        <v>1</v>
      </c>
      <c r="AI1818" s="73">
        <f>IF(AG1818=1,AG1818/$AG$1821,"No aplica")</f>
        <v>0.2</v>
      </c>
      <c r="AJ1818" s="73">
        <f>AF1818*AI1818</f>
        <v>0.2</v>
      </c>
      <c r="AK1818" s="73">
        <f>AJ1818*$AE$23</f>
        <v>0.38461538461538464</v>
      </c>
    </row>
    <row r="1819" spans="1:37" ht="24.9" customHeight="1" x14ac:dyDescent="0.25">
      <c r="A1819" s="270" t="s">
        <v>1406</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121'!Q1743</f>
        <v>2</v>
      </c>
      <c r="AE1819" s="71">
        <f>IF(AG1819=1,AK1819,AG1819)</f>
        <v>0.38461538461538464</v>
      </c>
      <c r="AF1819">
        <f>AD1819/2</f>
        <v>1</v>
      </c>
      <c r="AG1819" s="60">
        <f>IF(AND(AF1819&gt;=0,AF1819&lt;=1),1,"No aplica")</f>
        <v>1</v>
      </c>
      <c r="AH1819" s="72">
        <f>AD1819/(AG1819*2)</f>
        <v>1</v>
      </c>
      <c r="AI1819" s="73">
        <f>IF(AG1819=1,AG1819/$AG$1821,"No aplica")</f>
        <v>0.2</v>
      </c>
      <c r="AJ1819" s="73">
        <f>AF1819*AI1819</f>
        <v>0.2</v>
      </c>
      <c r="AK1819" s="73">
        <f>AJ1819*$AE$23</f>
        <v>0.38461538461538464</v>
      </c>
    </row>
    <row r="1820" spans="1:37" ht="24.9" customHeight="1" x14ac:dyDescent="0.25">
      <c r="A1820" s="270" t="s">
        <v>1407</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121'!Q1744</f>
        <v>2</v>
      </c>
      <c r="AE1820" s="71">
        <f>IF(AG1820=1,AK1820,AG1820)</f>
        <v>0.38461538461538464</v>
      </c>
      <c r="AF1820">
        <f>AD1820/2</f>
        <v>1</v>
      </c>
      <c r="AG1820" s="60">
        <f>IF(AND(AF1820&gt;=0,AF1820&lt;=1),1,"No aplica")</f>
        <v>1</v>
      </c>
      <c r="AH1820" s="72">
        <f>AD1820/(AG1820*2)</f>
        <v>1</v>
      </c>
      <c r="AI1820" s="73">
        <f>IF(AG1820=1,AG1820/$AG$1821,"No aplica")</f>
        <v>0.2</v>
      </c>
      <c r="AJ1820" s="73">
        <f>AF1820*AI1820</f>
        <v>0.2</v>
      </c>
      <c r="AK1820" s="73">
        <f>AJ1820*$AE$23</f>
        <v>0.38461538461538464</v>
      </c>
    </row>
    <row r="1821" spans="1:37" ht="24.9" customHeight="1" x14ac:dyDescent="0.25">
      <c r="A1821" s="281" t="s">
        <v>1835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1.9230769230769231</v>
      </c>
      <c r="AF1821" s="49"/>
      <c r="AG1821" s="60">
        <f>SUM(AG1816:AG1820)</f>
        <v>5</v>
      </c>
      <c r="AH1821" s="74"/>
      <c r="AI1821" s="75"/>
      <c r="AJ1821" s="75"/>
      <c r="AK1821" s="75"/>
    </row>
    <row r="1822" spans="1:37" ht="24.9" customHeight="1" x14ac:dyDescent="0.25">
      <c r="A1822" s="282" t="s">
        <v>1836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1408</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8</v>
      </c>
      <c r="AF1828" s="60" t="s">
        <v>1666</v>
      </c>
      <c r="AG1828" s="60" t="s">
        <v>1667</v>
      </c>
      <c r="AH1828" s="60" t="s">
        <v>1668</v>
      </c>
      <c r="AI1828" s="70" t="s">
        <v>1669</v>
      </c>
      <c r="AJ1828" s="60"/>
      <c r="AK1828" s="70" t="s">
        <v>1670</v>
      </c>
    </row>
    <row r="1829" spans="1:37" ht="24.9" customHeight="1" x14ac:dyDescent="0.25">
      <c r="A1829" s="270" t="s">
        <v>1019</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121'!Q1753</f>
        <v>2</v>
      </c>
      <c r="AE1829" s="71">
        <f t="shared" ref="AE1829:AE1839" si="371">IF(AG1829=1,AK1829,AG1829)</f>
        <v>0.17482517482517484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0.17482517482517484</v>
      </c>
    </row>
    <row r="1830" spans="1:37" ht="24.9" customHeight="1" x14ac:dyDescent="0.25">
      <c r="A1830" s="270" t="s">
        <v>1020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121'!Q1754</f>
        <v>2</v>
      </c>
      <c r="AE1830" s="71">
        <f t="shared" si="371"/>
        <v>0.17482517482517484</v>
      </c>
      <c r="AF1830">
        <f t="shared" si="372"/>
        <v>1</v>
      </c>
      <c r="AG1830" s="60">
        <f t="shared" si="373"/>
        <v>1</v>
      </c>
      <c r="AH1830" s="72">
        <f t="shared" si="374"/>
        <v>1</v>
      </c>
      <c r="AI1830" s="73">
        <f t="shared" si="375"/>
        <v>9.0909090909090912E-2</v>
      </c>
      <c r="AJ1830" s="73">
        <f t="shared" si="376"/>
        <v>9.0909090909090912E-2</v>
      </c>
      <c r="AK1830" s="73">
        <f t="shared" si="377"/>
        <v>0.17482517482517484</v>
      </c>
    </row>
    <row r="1831" spans="1:37" ht="24.9" customHeight="1" x14ac:dyDescent="0.25">
      <c r="A1831" s="270" t="s">
        <v>1410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121'!Q1755</f>
        <v>2</v>
      </c>
      <c r="AE1831" s="71">
        <f t="shared" si="371"/>
        <v>0.17482517482517484</v>
      </c>
      <c r="AF1831">
        <f t="shared" si="372"/>
        <v>1</v>
      </c>
      <c r="AG1831" s="60">
        <f t="shared" si="373"/>
        <v>1</v>
      </c>
      <c r="AH1831" s="72">
        <f t="shared" si="374"/>
        <v>1</v>
      </c>
      <c r="AI1831" s="73">
        <f t="shared" si="375"/>
        <v>9.0909090909090912E-2</v>
      </c>
      <c r="AJ1831" s="73">
        <f t="shared" si="376"/>
        <v>9.0909090909090912E-2</v>
      </c>
      <c r="AK1831" s="73">
        <f t="shared" si="377"/>
        <v>0.17482517482517484</v>
      </c>
    </row>
    <row r="1832" spans="1:37" ht="24.9" customHeight="1" x14ac:dyDescent="0.25">
      <c r="A1832" s="270" t="s">
        <v>1411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121'!Q1756</f>
        <v>2</v>
      </c>
      <c r="AE1832" s="71">
        <f t="shared" si="371"/>
        <v>0.17482517482517484</v>
      </c>
      <c r="AF1832">
        <f t="shared" si="372"/>
        <v>1</v>
      </c>
      <c r="AG1832" s="60">
        <f t="shared" si="373"/>
        <v>1</v>
      </c>
      <c r="AH1832" s="72">
        <f t="shared" si="374"/>
        <v>1</v>
      </c>
      <c r="AI1832" s="73">
        <f t="shared" si="375"/>
        <v>9.0909090909090912E-2</v>
      </c>
      <c r="AJ1832" s="73">
        <f t="shared" si="376"/>
        <v>9.0909090909090912E-2</v>
      </c>
      <c r="AK1832" s="73">
        <f t="shared" si="377"/>
        <v>0.17482517482517484</v>
      </c>
    </row>
    <row r="1833" spans="1:37" ht="24.9" customHeight="1" x14ac:dyDescent="0.25">
      <c r="A1833" s="265" t="s">
        <v>1412</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121'!Q1757</f>
        <v>2</v>
      </c>
      <c r="AE1833" s="71">
        <f t="shared" si="371"/>
        <v>0.17482517482517484</v>
      </c>
      <c r="AF1833">
        <f t="shared" si="372"/>
        <v>1</v>
      </c>
      <c r="AG1833" s="60">
        <f t="shared" si="373"/>
        <v>1</v>
      </c>
      <c r="AH1833" s="72">
        <f t="shared" si="374"/>
        <v>1</v>
      </c>
      <c r="AI1833" s="73">
        <f t="shared" si="375"/>
        <v>9.0909090909090912E-2</v>
      </c>
      <c r="AJ1833" s="73">
        <f t="shared" si="376"/>
        <v>9.0909090909090912E-2</v>
      </c>
      <c r="AK1833" s="73">
        <f t="shared" si="377"/>
        <v>0.17482517482517484</v>
      </c>
    </row>
    <row r="1834" spans="1:37" ht="24.9" customHeight="1" x14ac:dyDescent="0.25">
      <c r="A1834" s="265" t="s">
        <v>1413</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121'!Q1758</f>
        <v>2</v>
      </c>
      <c r="AE1834" s="71">
        <f t="shared" si="371"/>
        <v>0.17482517482517484</v>
      </c>
      <c r="AF1834">
        <f t="shared" si="372"/>
        <v>1</v>
      </c>
      <c r="AG1834" s="60">
        <f t="shared" si="373"/>
        <v>1</v>
      </c>
      <c r="AH1834" s="72">
        <f t="shared" si="374"/>
        <v>1</v>
      </c>
      <c r="AI1834" s="73">
        <f t="shared" si="375"/>
        <v>9.0909090909090912E-2</v>
      </c>
      <c r="AJ1834" s="73">
        <f t="shared" si="376"/>
        <v>9.0909090909090912E-2</v>
      </c>
      <c r="AK1834" s="73">
        <f t="shared" si="377"/>
        <v>0.17482517482517484</v>
      </c>
    </row>
    <row r="1835" spans="1:37" ht="24.9" customHeight="1" x14ac:dyDescent="0.25">
      <c r="A1835" s="270" t="s">
        <v>1414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121'!Q1759</f>
        <v>2</v>
      </c>
      <c r="AE1835" s="71">
        <f t="shared" si="371"/>
        <v>0.17482517482517484</v>
      </c>
      <c r="AF1835">
        <f t="shared" si="372"/>
        <v>1</v>
      </c>
      <c r="AG1835" s="60">
        <f t="shared" si="373"/>
        <v>1</v>
      </c>
      <c r="AH1835" s="72">
        <f t="shared" si="374"/>
        <v>1</v>
      </c>
      <c r="AI1835" s="73">
        <f t="shared" si="375"/>
        <v>9.0909090909090912E-2</v>
      </c>
      <c r="AJ1835" s="73">
        <f t="shared" si="376"/>
        <v>9.0909090909090912E-2</v>
      </c>
      <c r="AK1835" s="73">
        <f t="shared" si="377"/>
        <v>0.17482517482517484</v>
      </c>
    </row>
    <row r="1836" spans="1:37" ht="24.9" customHeight="1" x14ac:dyDescent="0.25">
      <c r="A1836" s="270" t="s">
        <v>1415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121'!Q1760</f>
        <v>2</v>
      </c>
      <c r="AE1836" s="71">
        <f t="shared" si="371"/>
        <v>0.17482517482517484</v>
      </c>
      <c r="AF1836">
        <f t="shared" si="372"/>
        <v>1</v>
      </c>
      <c r="AG1836" s="60">
        <f t="shared" si="373"/>
        <v>1</v>
      </c>
      <c r="AH1836" s="72">
        <f t="shared" si="374"/>
        <v>1</v>
      </c>
      <c r="AI1836" s="73">
        <f t="shared" si="375"/>
        <v>9.0909090909090912E-2</v>
      </c>
      <c r="AJ1836" s="73">
        <f t="shared" si="376"/>
        <v>9.0909090909090912E-2</v>
      </c>
      <c r="AK1836" s="73">
        <f t="shared" si="377"/>
        <v>0.17482517482517484</v>
      </c>
    </row>
    <row r="1837" spans="1:37" ht="24.9" customHeight="1" x14ac:dyDescent="0.25">
      <c r="A1837" s="270" t="s">
        <v>1416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121'!Q1761</f>
        <v>2</v>
      </c>
      <c r="AE1837" s="71">
        <f t="shared" si="371"/>
        <v>0.17482517482517484</v>
      </c>
      <c r="AF1837">
        <f t="shared" si="372"/>
        <v>1</v>
      </c>
      <c r="AG1837" s="60">
        <f t="shared" si="373"/>
        <v>1</v>
      </c>
      <c r="AH1837" s="72">
        <f t="shared" si="374"/>
        <v>1</v>
      </c>
      <c r="AI1837" s="73">
        <f t="shared" si="375"/>
        <v>9.0909090909090912E-2</v>
      </c>
      <c r="AJ1837" s="73">
        <f t="shared" si="376"/>
        <v>9.0909090909090912E-2</v>
      </c>
      <c r="AK1837" s="73">
        <f t="shared" si="377"/>
        <v>0.17482517482517484</v>
      </c>
    </row>
    <row r="1838" spans="1:37" ht="24.9" customHeight="1" x14ac:dyDescent="0.25">
      <c r="A1838" s="270" t="s">
        <v>1417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121'!Q1762</f>
        <v>2</v>
      </c>
      <c r="AE1838" s="71">
        <f t="shared" si="371"/>
        <v>0.17482517482517484</v>
      </c>
      <c r="AF1838">
        <f t="shared" si="372"/>
        <v>1</v>
      </c>
      <c r="AG1838" s="60">
        <f t="shared" si="373"/>
        <v>1</v>
      </c>
      <c r="AH1838" s="72">
        <f t="shared" si="374"/>
        <v>1</v>
      </c>
      <c r="AI1838" s="73">
        <f t="shared" si="375"/>
        <v>9.0909090909090912E-2</v>
      </c>
      <c r="AJ1838" s="73">
        <f t="shared" si="376"/>
        <v>9.0909090909090912E-2</v>
      </c>
      <c r="AK1838" s="73">
        <f t="shared" si="377"/>
        <v>0.17482517482517484</v>
      </c>
    </row>
    <row r="1839" spans="1:37" ht="24.9" customHeight="1" x14ac:dyDescent="0.25">
      <c r="A1839" s="270" t="s">
        <v>1418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121'!Q1763</f>
        <v>2</v>
      </c>
      <c r="AE1839" s="71">
        <f t="shared" si="371"/>
        <v>0.17482517482517484</v>
      </c>
      <c r="AF1839">
        <f t="shared" si="372"/>
        <v>1</v>
      </c>
      <c r="AG1839" s="60">
        <f t="shared" si="373"/>
        <v>1</v>
      </c>
      <c r="AH1839" s="72">
        <f t="shared" si="374"/>
        <v>1</v>
      </c>
      <c r="AI1839" s="73">
        <f t="shared" si="375"/>
        <v>9.0909090909090912E-2</v>
      </c>
      <c r="AJ1839" s="73">
        <f t="shared" si="376"/>
        <v>9.0909090909090912E-2</v>
      </c>
      <c r="AK1839" s="73">
        <f t="shared" si="377"/>
        <v>0.17482517482517484</v>
      </c>
    </row>
    <row r="1840" spans="1:37" ht="24.9" customHeight="1" x14ac:dyDescent="0.25">
      <c r="A1840" s="281" t="s">
        <v>1837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1.9230769230769229</v>
      </c>
      <c r="AF1840" s="49"/>
      <c r="AG1840" s="60">
        <f>SUM(AG1829:AG1839)</f>
        <v>11</v>
      </c>
      <c r="AH1840" s="74"/>
      <c r="AI1840" s="75"/>
      <c r="AJ1840" s="75"/>
      <c r="AK1840" s="75"/>
    </row>
    <row r="1841" spans="1:37" ht="24.9" customHeight="1" x14ac:dyDescent="0.25">
      <c r="A1841" s="282" t="s">
        <v>1838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99.999999999999986</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186</v>
      </c>
      <c r="AE1843" s="88" t="s">
        <v>8</v>
      </c>
      <c r="AF1843" s="60" t="s">
        <v>1666</v>
      </c>
      <c r="AG1843" s="60" t="s">
        <v>1667</v>
      </c>
      <c r="AH1843" s="60" t="s">
        <v>1668</v>
      </c>
      <c r="AI1843" s="70" t="s">
        <v>1669</v>
      </c>
      <c r="AJ1843" s="60"/>
      <c r="AK1843" s="70" t="s">
        <v>1670</v>
      </c>
    </row>
    <row r="1844" spans="1:37" ht="24.9" customHeight="1" x14ac:dyDescent="0.25">
      <c r="A1844" s="270" t="s">
        <v>1419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121'!Q1766</f>
        <v>2</v>
      </c>
      <c r="AE1844" s="71">
        <f>IF(AG1844=1,AK1844,AG1844)</f>
        <v>0.38461538461538464</v>
      </c>
      <c r="AF1844">
        <f>AD1844/2</f>
        <v>1</v>
      </c>
      <c r="AG1844" s="60">
        <f>IF(AND(AF1844&gt;=0,AF1844&lt;=1),1,"No aplica")</f>
        <v>1</v>
      </c>
      <c r="AH1844" s="72">
        <f>AD1844/(AG1844*2)</f>
        <v>1</v>
      </c>
      <c r="AI1844" s="73">
        <f>IF(AG1844=1,AG1844/$AG$1849,"No aplica")</f>
        <v>0.2</v>
      </c>
      <c r="AJ1844" s="73">
        <f>AF1844*AI1844</f>
        <v>0.2</v>
      </c>
      <c r="AK1844" s="73">
        <f>AJ1844*$AE$23</f>
        <v>0.38461538461538464</v>
      </c>
    </row>
    <row r="1845" spans="1:37" ht="24.9" customHeight="1" x14ac:dyDescent="0.25">
      <c r="A1845" s="270" t="s">
        <v>1420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121'!Q1767</f>
        <v>2</v>
      </c>
      <c r="AE1845" s="71">
        <f>IF(AG1845=1,AK1845,AG1845)</f>
        <v>0.38461538461538464</v>
      </c>
      <c r="AF1845">
        <f>AD1845/2</f>
        <v>1</v>
      </c>
      <c r="AG1845" s="60">
        <f>IF(AND(AF1845&gt;=0,AF1845&lt;=1),1,"No aplica")</f>
        <v>1</v>
      </c>
      <c r="AH1845" s="72">
        <f>AD1845/(AG1845*2)</f>
        <v>1</v>
      </c>
      <c r="AI1845" s="73">
        <f>IF(AG1845=1,AG1845/$AG$1849,"No aplica")</f>
        <v>0.2</v>
      </c>
      <c r="AJ1845" s="73">
        <f>AF1845*AI1845</f>
        <v>0.2</v>
      </c>
      <c r="AK1845" s="73">
        <f>AJ1845*$AE$23</f>
        <v>0.38461538461538464</v>
      </c>
    </row>
    <row r="1846" spans="1:37" ht="24.9" customHeight="1" x14ac:dyDescent="0.25">
      <c r="A1846" s="270" t="s">
        <v>1421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121'!Q1768</f>
        <v>2</v>
      </c>
      <c r="AE1846" s="71">
        <f>IF(AG1846=1,AK1846,AG1846)</f>
        <v>0.38461538461538464</v>
      </c>
      <c r="AF1846">
        <f>AD1846/2</f>
        <v>1</v>
      </c>
      <c r="AG1846" s="60">
        <f>IF(AND(AF1846&gt;=0,AF1846&lt;=1),1,"No aplica")</f>
        <v>1</v>
      </c>
      <c r="AH1846" s="72">
        <f>AD1846/(AG1846*2)</f>
        <v>1</v>
      </c>
      <c r="AI1846" s="73">
        <f>IF(AG1846=1,AG1846/$AG$1849,"No aplica")</f>
        <v>0.2</v>
      </c>
      <c r="AJ1846" s="73">
        <f>AF1846*AI1846</f>
        <v>0.2</v>
      </c>
      <c r="AK1846" s="73">
        <f>AJ1846*$AE$23</f>
        <v>0.38461538461538464</v>
      </c>
    </row>
    <row r="1847" spans="1:37" ht="24.9" customHeight="1" x14ac:dyDescent="0.25">
      <c r="A1847" s="270" t="s">
        <v>1422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121'!Q1769</f>
        <v>2</v>
      </c>
      <c r="AE1847" s="71">
        <f>IF(AG1847=1,AK1847,AG1847)</f>
        <v>0.38461538461538464</v>
      </c>
      <c r="AF1847">
        <f>AD1847/2</f>
        <v>1</v>
      </c>
      <c r="AG1847" s="60">
        <f>IF(AND(AF1847&gt;=0,AF1847&lt;=1),1,"No aplica")</f>
        <v>1</v>
      </c>
      <c r="AH1847" s="72">
        <f>AD1847/(AG1847*2)</f>
        <v>1</v>
      </c>
      <c r="AI1847" s="73">
        <f>IF(AG1847=1,AG1847/$AG$1849,"No aplica")</f>
        <v>0.2</v>
      </c>
      <c r="AJ1847" s="73">
        <f>AF1847*AI1847</f>
        <v>0.2</v>
      </c>
      <c r="AK1847" s="73">
        <f>AJ1847*$AE$23</f>
        <v>0.38461538461538464</v>
      </c>
    </row>
    <row r="1848" spans="1:37" ht="24.9" customHeight="1" x14ac:dyDescent="0.25">
      <c r="A1848" s="270" t="s">
        <v>1423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121'!Q1770</f>
        <v>2</v>
      </c>
      <c r="AE1848" s="71">
        <f>IF(AG1848=1,AK1848,AG1848)</f>
        <v>0.38461538461538464</v>
      </c>
      <c r="AF1848">
        <f>AD1848/2</f>
        <v>1</v>
      </c>
      <c r="AG1848" s="60">
        <f>IF(AND(AF1848&gt;=0,AF1848&lt;=1),1,"No aplica")</f>
        <v>1</v>
      </c>
      <c r="AH1848" s="72">
        <f>AD1848/(AG1848*2)</f>
        <v>1</v>
      </c>
      <c r="AI1848" s="73">
        <f>IF(AG1848=1,AG1848/$AG$1849,"No aplica")</f>
        <v>0.2</v>
      </c>
      <c r="AJ1848" s="73">
        <f>AF1848*AI1848</f>
        <v>0.2</v>
      </c>
      <c r="AK1848" s="73">
        <f>AJ1848*$AE$23</f>
        <v>0.38461538461538464</v>
      </c>
    </row>
    <row r="1849" spans="1:37" ht="24.9" customHeight="1" x14ac:dyDescent="0.25">
      <c r="A1849" s="281" t="s">
        <v>1839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1.9230769230769231</v>
      </c>
      <c r="AF1849" s="49"/>
      <c r="AG1849" s="60">
        <f>SUM(AG1844:AG1848)</f>
        <v>5</v>
      </c>
      <c r="AH1849" s="74"/>
      <c r="AI1849" s="75"/>
      <c r="AJ1849" s="75"/>
      <c r="AK1849" s="75"/>
    </row>
    <row r="1850" spans="1:37" ht="24.9" customHeight="1" x14ac:dyDescent="0.25">
      <c r="A1850" s="282" t="s">
        <v>1840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1424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8</v>
      </c>
      <c r="AF1856" s="60" t="s">
        <v>1666</v>
      </c>
      <c r="AG1856" s="60" t="s">
        <v>1667</v>
      </c>
      <c r="AH1856" s="60" t="s">
        <v>1668</v>
      </c>
      <c r="AI1856" s="70" t="s">
        <v>1669</v>
      </c>
      <c r="AJ1856" s="60"/>
      <c r="AK1856" s="70" t="s">
        <v>1670</v>
      </c>
    </row>
    <row r="1857" spans="1:37" ht="24.9" customHeight="1" x14ac:dyDescent="0.25">
      <c r="A1857" s="270" t="s">
        <v>1425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121'!Q1779</f>
        <v>2</v>
      </c>
      <c r="AE1857" s="71">
        <f t="shared" ref="AE1857:AE1872" si="378">IF(AG1857=1,AK1857,AG1857)</f>
        <v>0.1201923076923077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0.1201923076923077</v>
      </c>
    </row>
    <row r="1858" spans="1:37" ht="24.9" customHeight="1" x14ac:dyDescent="0.25">
      <c r="A1858" s="270" t="s">
        <v>1426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121'!Q1780</f>
        <v>2</v>
      </c>
      <c r="AE1858" s="71">
        <f t="shared" si="378"/>
        <v>0.1201923076923077</v>
      </c>
      <c r="AF1858">
        <f t="shared" si="379"/>
        <v>1</v>
      </c>
      <c r="AG1858" s="60">
        <f t="shared" si="380"/>
        <v>1</v>
      </c>
      <c r="AH1858" s="72">
        <f t="shared" si="381"/>
        <v>1</v>
      </c>
      <c r="AI1858" s="73">
        <f t="shared" si="382"/>
        <v>6.25E-2</v>
      </c>
      <c r="AJ1858" s="73">
        <f t="shared" si="383"/>
        <v>6.25E-2</v>
      </c>
      <c r="AK1858" s="73">
        <f t="shared" si="384"/>
        <v>0.1201923076923077</v>
      </c>
    </row>
    <row r="1859" spans="1:37" ht="24.9" customHeight="1" x14ac:dyDescent="0.25">
      <c r="A1859" s="270" t="s">
        <v>1427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121'!Q1781</f>
        <v>2</v>
      </c>
      <c r="AE1859" s="71">
        <f t="shared" si="378"/>
        <v>0.1201923076923077</v>
      </c>
      <c r="AF1859">
        <f t="shared" si="379"/>
        <v>1</v>
      </c>
      <c r="AG1859" s="60">
        <f t="shared" si="380"/>
        <v>1</v>
      </c>
      <c r="AH1859" s="72">
        <f t="shared" si="381"/>
        <v>1</v>
      </c>
      <c r="AI1859" s="73">
        <f t="shared" si="382"/>
        <v>6.25E-2</v>
      </c>
      <c r="AJ1859" s="73">
        <f t="shared" si="383"/>
        <v>6.25E-2</v>
      </c>
      <c r="AK1859" s="73">
        <f t="shared" si="384"/>
        <v>0.1201923076923077</v>
      </c>
    </row>
    <row r="1860" spans="1:37" ht="24.9" customHeight="1" x14ac:dyDescent="0.25">
      <c r="A1860" s="270" t="s">
        <v>1428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121'!Q1782</f>
        <v>2</v>
      </c>
      <c r="AE1860" s="71">
        <f t="shared" si="378"/>
        <v>0.1201923076923077</v>
      </c>
      <c r="AF1860">
        <f t="shared" si="379"/>
        <v>1</v>
      </c>
      <c r="AG1860" s="60">
        <f t="shared" si="380"/>
        <v>1</v>
      </c>
      <c r="AH1860" s="72">
        <f t="shared" si="381"/>
        <v>1</v>
      </c>
      <c r="AI1860" s="73">
        <f t="shared" si="382"/>
        <v>6.25E-2</v>
      </c>
      <c r="AJ1860" s="73">
        <f t="shared" si="383"/>
        <v>6.25E-2</v>
      </c>
      <c r="AK1860" s="73">
        <f t="shared" si="384"/>
        <v>0.1201923076923077</v>
      </c>
    </row>
    <row r="1861" spans="1:37" ht="24.9" customHeight="1" x14ac:dyDescent="0.25">
      <c r="A1861" s="265" t="s">
        <v>1429</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121'!Q1783</f>
        <v>2</v>
      </c>
      <c r="AE1861" s="71">
        <f t="shared" si="378"/>
        <v>0.1201923076923077</v>
      </c>
      <c r="AF1861">
        <f t="shared" si="379"/>
        <v>1</v>
      </c>
      <c r="AG1861" s="60">
        <f t="shared" si="380"/>
        <v>1</v>
      </c>
      <c r="AH1861" s="72">
        <f t="shared" si="381"/>
        <v>1</v>
      </c>
      <c r="AI1861" s="73">
        <f t="shared" si="382"/>
        <v>6.25E-2</v>
      </c>
      <c r="AJ1861" s="73">
        <f t="shared" si="383"/>
        <v>6.25E-2</v>
      </c>
      <c r="AK1861" s="73">
        <f t="shared" si="384"/>
        <v>0.1201923076923077</v>
      </c>
    </row>
    <row r="1862" spans="1:37" ht="24.9" customHeight="1" x14ac:dyDescent="0.25">
      <c r="A1862" s="265" t="s">
        <v>1430</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121'!Q1784</f>
        <v>2</v>
      </c>
      <c r="AE1862" s="71">
        <f t="shared" si="378"/>
        <v>0.1201923076923077</v>
      </c>
      <c r="AF1862">
        <f t="shared" si="379"/>
        <v>1</v>
      </c>
      <c r="AG1862" s="60">
        <f t="shared" si="380"/>
        <v>1</v>
      </c>
      <c r="AH1862" s="72">
        <f t="shared" si="381"/>
        <v>1</v>
      </c>
      <c r="AI1862" s="73">
        <f t="shared" si="382"/>
        <v>6.25E-2</v>
      </c>
      <c r="AJ1862" s="73">
        <f t="shared" si="383"/>
        <v>6.25E-2</v>
      </c>
      <c r="AK1862" s="73">
        <f t="shared" si="384"/>
        <v>0.1201923076923077</v>
      </c>
    </row>
    <row r="1863" spans="1:37" ht="24.9" customHeight="1" x14ac:dyDescent="0.25">
      <c r="A1863" s="270" t="s">
        <v>1431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121'!Q1785</f>
        <v>2</v>
      </c>
      <c r="AE1863" s="71">
        <f t="shared" si="378"/>
        <v>0.1201923076923077</v>
      </c>
      <c r="AF1863">
        <f t="shared" si="379"/>
        <v>1</v>
      </c>
      <c r="AG1863" s="60">
        <f t="shared" si="380"/>
        <v>1</v>
      </c>
      <c r="AH1863" s="72">
        <f t="shared" si="381"/>
        <v>1</v>
      </c>
      <c r="AI1863" s="73">
        <f t="shared" si="382"/>
        <v>6.25E-2</v>
      </c>
      <c r="AJ1863" s="73">
        <f t="shared" si="383"/>
        <v>6.25E-2</v>
      </c>
      <c r="AK1863" s="73">
        <f t="shared" si="384"/>
        <v>0.1201923076923077</v>
      </c>
    </row>
    <row r="1864" spans="1:37" ht="24.9" customHeight="1" x14ac:dyDescent="0.25">
      <c r="A1864" s="270" t="s">
        <v>1432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121'!Q1786</f>
        <v>2</v>
      </c>
      <c r="AE1864" s="71">
        <f t="shared" si="378"/>
        <v>0.1201923076923077</v>
      </c>
      <c r="AF1864">
        <f t="shared" si="379"/>
        <v>1</v>
      </c>
      <c r="AG1864" s="60">
        <f t="shared" si="380"/>
        <v>1</v>
      </c>
      <c r="AH1864" s="72">
        <f t="shared" si="381"/>
        <v>1</v>
      </c>
      <c r="AI1864" s="73">
        <f t="shared" si="382"/>
        <v>6.25E-2</v>
      </c>
      <c r="AJ1864" s="73">
        <f t="shared" si="383"/>
        <v>6.25E-2</v>
      </c>
      <c r="AK1864" s="73">
        <f t="shared" si="384"/>
        <v>0.1201923076923077</v>
      </c>
    </row>
    <row r="1865" spans="1:37" ht="24.9" customHeight="1" x14ac:dyDescent="0.25">
      <c r="A1865" s="270" t="s">
        <v>1433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121'!Q1787</f>
        <v>2</v>
      </c>
      <c r="AE1865" s="71">
        <f t="shared" si="378"/>
        <v>0.1201923076923077</v>
      </c>
      <c r="AF1865">
        <f t="shared" si="379"/>
        <v>1</v>
      </c>
      <c r="AG1865" s="60">
        <f t="shared" si="380"/>
        <v>1</v>
      </c>
      <c r="AH1865" s="72">
        <f t="shared" si="381"/>
        <v>1</v>
      </c>
      <c r="AI1865" s="73">
        <f t="shared" si="382"/>
        <v>6.25E-2</v>
      </c>
      <c r="AJ1865" s="73">
        <f t="shared" si="383"/>
        <v>6.25E-2</v>
      </c>
      <c r="AK1865" s="73">
        <f t="shared" si="384"/>
        <v>0.1201923076923077</v>
      </c>
    </row>
    <row r="1866" spans="1:37" ht="24.9" customHeight="1" x14ac:dyDescent="0.25">
      <c r="A1866" s="270" t="s">
        <v>1434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121'!Q1788</f>
        <v>2</v>
      </c>
      <c r="AE1866" s="71">
        <f t="shared" si="378"/>
        <v>0.1201923076923077</v>
      </c>
      <c r="AF1866">
        <f t="shared" si="379"/>
        <v>1</v>
      </c>
      <c r="AG1866" s="60">
        <f t="shared" si="380"/>
        <v>1</v>
      </c>
      <c r="AH1866" s="72">
        <f t="shared" si="381"/>
        <v>1</v>
      </c>
      <c r="AI1866" s="73">
        <f t="shared" si="382"/>
        <v>6.25E-2</v>
      </c>
      <c r="AJ1866" s="73">
        <f t="shared" si="383"/>
        <v>6.25E-2</v>
      </c>
      <c r="AK1866" s="73">
        <f t="shared" si="384"/>
        <v>0.1201923076923077</v>
      </c>
    </row>
    <row r="1867" spans="1:37" ht="24.9" customHeight="1" x14ac:dyDescent="0.25">
      <c r="A1867" s="270" t="s">
        <v>1435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121'!Q1789</f>
        <v>2</v>
      </c>
      <c r="AE1867" s="71">
        <f t="shared" si="378"/>
        <v>0.1201923076923077</v>
      </c>
      <c r="AF1867">
        <f t="shared" si="379"/>
        <v>1</v>
      </c>
      <c r="AG1867" s="60">
        <f t="shared" si="380"/>
        <v>1</v>
      </c>
      <c r="AH1867" s="72">
        <f t="shared" si="381"/>
        <v>1</v>
      </c>
      <c r="AI1867" s="73">
        <f t="shared" si="382"/>
        <v>6.25E-2</v>
      </c>
      <c r="AJ1867" s="73">
        <f t="shared" si="383"/>
        <v>6.25E-2</v>
      </c>
      <c r="AK1867" s="73">
        <f t="shared" si="384"/>
        <v>0.1201923076923077</v>
      </c>
    </row>
    <row r="1868" spans="1:37" ht="24.9" customHeight="1" x14ac:dyDescent="0.25">
      <c r="A1868" s="265" t="s">
        <v>1436</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121'!Q1790</f>
        <v>2</v>
      </c>
      <c r="AE1868" s="71">
        <f t="shared" si="378"/>
        <v>0.1201923076923077</v>
      </c>
      <c r="AF1868">
        <f t="shared" si="379"/>
        <v>1</v>
      </c>
      <c r="AG1868" s="60">
        <f t="shared" si="380"/>
        <v>1</v>
      </c>
      <c r="AH1868" s="72">
        <f t="shared" si="381"/>
        <v>1</v>
      </c>
      <c r="AI1868" s="73">
        <f t="shared" si="382"/>
        <v>6.25E-2</v>
      </c>
      <c r="AJ1868" s="73">
        <f t="shared" si="383"/>
        <v>6.25E-2</v>
      </c>
      <c r="AK1868" s="73">
        <f t="shared" si="384"/>
        <v>0.1201923076923077</v>
      </c>
    </row>
    <row r="1869" spans="1:37" ht="24.9" customHeight="1" x14ac:dyDescent="0.25">
      <c r="A1869" s="265" t="s">
        <v>1437</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121'!Q1791</f>
        <v>2</v>
      </c>
      <c r="AE1869" s="71">
        <f t="shared" si="378"/>
        <v>0.1201923076923077</v>
      </c>
      <c r="AF1869">
        <f t="shared" si="379"/>
        <v>1</v>
      </c>
      <c r="AG1869" s="60">
        <f t="shared" si="380"/>
        <v>1</v>
      </c>
      <c r="AH1869" s="72">
        <f t="shared" si="381"/>
        <v>1</v>
      </c>
      <c r="AI1869" s="73">
        <f t="shared" si="382"/>
        <v>6.25E-2</v>
      </c>
      <c r="AJ1869" s="73">
        <f t="shared" si="383"/>
        <v>6.25E-2</v>
      </c>
      <c r="AK1869" s="73">
        <f t="shared" si="384"/>
        <v>0.1201923076923077</v>
      </c>
    </row>
    <row r="1870" spans="1:37" ht="24.9" customHeight="1" x14ac:dyDescent="0.25">
      <c r="A1870" s="270" t="s">
        <v>1438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121'!Q1792</f>
        <v>2</v>
      </c>
      <c r="AE1870" s="71">
        <f t="shared" si="378"/>
        <v>0.1201923076923077</v>
      </c>
      <c r="AF1870">
        <f t="shared" si="379"/>
        <v>1</v>
      </c>
      <c r="AG1870" s="60">
        <f t="shared" si="380"/>
        <v>1</v>
      </c>
      <c r="AH1870" s="72">
        <f t="shared" si="381"/>
        <v>1</v>
      </c>
      <c r="AI1870" s="73">
        <f t="shared" si="382"/>
        <v>6.25E-2</v>
      </c>
      <c r="AJ1870" s="73">
        <f t="shared" si="383"/>
        <v>6.25E-2</v>
      </c>
      <c r="AK1870" s="73">
        <f t="shared" si="384"/>
        <v>0.1201923076923077</v>
      </c>
    </row>
    <row r="1871" spans="1:37" ht="24.9" customHeight="1" x14ac:dyDescent="0.25">
      <c r="A1871" s="270" t="s">
        <v>1439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121'!Q1793</f>
        <v>2</v>
      </c>
      <c r="AE1871" s="71">
        <f t="shared" si="378"/>
        <v>0.1201923076923077</v>
      </c>
      <c r="AF1871">
        <f t="shared" si="379"/>
        <v>1</v>
      </c>
      <c r="AG1871" s="60">
        <f t="shared" si="380"/>
        <v>1</v>
      </c>
      <c r="AH1871" s="72">
        <f t="shared" si="381"/>
        <v>1</v>
      </c>
      <c r="AI1871" s="73">
        <f t="shared" si="382"/>
        <v>6.25E-2</v>
      </c>
      <c r="AJ1871" s="73">
        <f t="shared" si="383"/>
        <v>6.25E-2</v>
      </c>
      <c r="AK1871" s="73">
        <f t="shared" si="384"/>
        <v>0.1201923076923077</v>
      </c>
    </row>
    <row r="1872" spans="1:37" ht="24.9" customHeight="1" x14ac:dyDescent="0.25">
      <c r="A1872" s="270" t="s">
        <v>1440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121'!Q1794</f>
        <v>2</v>
      </c>
      <c r="AE1872" s="71">
        <f t="shared" si="378"/>
        <v>0.1201923076923077</v>
      </c>
      <c r="AF1872">
        <f t="shared" si="379"/>
        <v>1</v>
      </c>
      <c r="AG1872" s="60">
        <f t="shared" si="380"/>
        <v>1</v>
      </c>
      <c r="AH1872" s="72">
        <f t="shared" si="381"/>
        <v>1</v>
      </c>
      <c r="AI1872" s="73">
        <f t="shared" si="382"/>
        <v>6.25E-2</v>
      </c>
      <c r="AJ1872" s="73">
        <f t="shared" si="383"/>
        <v>6.25E-2</v>
      </c>
      <c r="AK1872" s="73">
        <f t="shared" si="384"/>
        <v>0.1201923076923077</v>
      </c>
    </row>
    <row r="1873" spans="1:37" ht="24.9" customHeight="1" x14ac:dyDescent="0.25">
      <c r="A1873" s="281" t="s">
        <v>1841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1.9230769230769231</v>
      </c>
      <c r="AF1873" s="49"/>
      <c r="AG1873" s="60">
        <f>SUM(AG1857:AG1872)</f>
        <v>16</v>
      </c>
      <c r="AH1873" s="74"/>
      <c r="AI1873" s="75"/>
      <c r="AJ1873" s="75"/>
      <c r="AK1873" s="75"/>
    </row>
    <row r="1874" spans="1:37" ht="24.9" customHeight="1" x14ac:dyDescent="0.25">
      <c r="A1874" s="282" t="s">
        <v>1842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195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186</v>
      </c>
      <c r="AE1876" s="88" t="s">
        <v>8</v>
      </c>
      <c r="AF1876" s="60" t="s">
        <v>1666</v>
      </c>
      <c r="AG1876" s="60" t="s">
        <v>1667</v>
      </c>
      <c r="AH1876" s="60" t="s">
        <v>1668</v>
      </c>
      <c r="AI1876" s="70" t="s">
        <v>1669</v>
      </c>
      <c r="AJ1876" s="60"/>
      <c r="AK1876" s="70" t="s">
        <v>1670</v>
      </c>
    </row>
    <row r="1877" spans="1:37" ht="24.9" customHeight="1" x14ac:dyDescent="0.25">
      <c r="A1877" s="270" t="s">
        <v>1441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121'!Q1797</f>
        <v>2</v>
      </c>
      <c r="AE1877" s="71">
        <f>IF(AG1877=1,AK1877,AG1877)</f>
        <v>0.38461538461538464</v>
      </c>
      <c r="AF1877">
        <f>AD1877/2</f>
        <v>1</v>
      </c>
      <c r="AG1877" s="60">
        <f>IF(AND(AF1877&gt;=0,AF1877&lt;=1),1,"No aplica")</f>
        <v>1</v>
      </c>
      <c r="AH1877" s="72">
        <f>AD1877/(AG1877*2)</f>
        <v>1</v>
      </c>
      <c r="AI1877" s="73">
        <f>IF(AG1877=1,AG1877/$AG$1882,"No aplica")</f>
        <v>0.2</v>
      </c>
      <c r="AJ1877" s="73">
        <f>AF1877*AI1877</f>
        <v>0.2</v>
      </c>
      <c r="AK1877" s="73">
        <f>AJ1877*$AE$23</f>
        <v>0.38461538461538464</v>
      </c>
    </row>
    <row r="1878" spans="1:37" ht="24.9" customHeight="1" x14ac:dyDescent="0.25">
      <c r="A1878" s="270" t="s">
        <v>1442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121'!Q1798</f>
        <v>2</v>
      </c>
      <c r="AE1878" s="71">
        <f>IF(AG1878=1,AK1878,AG1878)</f>
        <v>0.38461538461538464</v>
      </c>
      <c r="AF1878">
        <f>AD1878/2</f>
        <v>1</v>
      </c>
      <c r="AG1878" s="60">
        <f>IF(AND(AF1878&gt;=0,AF1878&lt;=1),1,"No aplica")</f>
        <v>1</v>
      </c>
      <c r="AH1878" s="72">
        <f>AD1878/(AG1878*2)</f>
        <v>1</v>
      </c>
      <c r="AI1878" s="73">
        <f>IF(AG1878=1,AG1878/$AG$1882,"No aplica")</f>
        <v>0.2</v>
      </c>
      <c r="AJ1878" s="73">
        <f>AF1878*AI1878</f>
        <v>0.2</v>
      </c>
      <c r="AK1878" s="73">
        <f>AJ1878*$AE$23</f>
        <v>0.38461538461538464</v>
      </c>
    </row>
    <row r="1879" spans="1:37" ht="24.9" customHeight="1" x14ac:dyDescent="0.25">
      <c r="A1879" s="270" t="s">
        <v>1443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121'!Q1799</f>
        <v>2</v>
      </c>
      <c r="AE1879" s="71">
        <f>IF(AG1879=1,AK1879,AG1879)</f>
        <v>0.38461538461538464</v>
      </c>
      <c r="AF1879">
        <f>AD1879/2</f>
        <v>1</v>
      </c>
      <c r="AG1879" s="60">
        <f>IF(AND(AF1879&gt;=0,AF1879&lt;=1),1,"No aplica")</f>
        <v>1</v>
      </c>
      <c r="AH1879" s="72">
        <f>AD1879/(AG1879*2)</f>
        <v>1</v>
      </c>
      <c r="AI1879" s="73">
        <f>IF(AG1879=1,AG1879/$AG$1882,"No aplica")</f>
        <v>0.2</v>
      </c>
      <c r="AJ1879" s="73">
        <f>AF1879*AI1879</f>
        <v>0.2</v>
      </c>
      <c r="AK1879" s="73">
        <f>AJ1879*$AE$23</f>
        <v>0.38461538461538464</v>
      </c>
    </row>
    <row r="1880" spans="1:37" ht="24.9" customHeight="1" x14ac:dyDescent="0.25">
      <c r="A1880" s="270" t="s">
        <v>1444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121'!Q1800</f>
        <v>2</v>
      </c>
      <c r="AE1880" s="71">
        <f>IF(AG1880=1,AK1880,AG1880)</f>
        <v>0.38461538461538464</v>
      </c>
      <c r="AF1880">
        <f>AD1880/2</f>
        <v>1</v>
      </c>
      <c r="AG1880" s="60">
        <f>IF(AND(AF1880&gt;=0,AF1880&lt;=1),1,"No aplica")</f>
        <v>1</v>
      </c>
      <c r="AH1880" s="72">
        <f>AD1880/(AG1880*2)</f>
        <v>1</v>
      </c>
      <c r="AI1880" s="73">
        <f>IF(AG1880=1,AG1880/$AG$1882,"No aplica")</f>
        <v>0.2</v>
      </c>
      <c r="AJ1880" s="73">
        <f>AF1880*AI1880</f>
        <v>0.2</v>
      </c>
      <c r="AK1880" s="73">
        <f>AJ1880*$AE$23</f>
        <v>0.38461538461538464</v>
      </c>
    </row>
    <row r="1881" spans="1:37" ht="24.9" customHeight="1" x14ac:dyDescent="0.25">
      <c r="A1881" s="270" t="s">
        <v>1445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121'!Q1801</f>
        <v>2</v>
      </c>
      <c r="AE1881" s="71">
        <f>IF(AG1881=1,AK1881,AG1881)</f>
        <v>0.38461538461538464</v>
      </c>
      <c r="AF1881">
        <f>AD1881/2</f>
        <v>1</v>
      </c>
      <c r="AG1881" s="60">
        <f>IF(AND(AF1881&gt;=0,AF1881&lt;=1),1,"No aplica")</f>
        <v>1</v>
      </c>
      <c r="AH1881" s="72">
        <f>AD1881/(AG1881*2)</f>
        <v>1</v>
      </c>
      <c r="AI1881" s="73">
        <f>IF(AG1881=1,AG1881/$AG$1882,"No aplica")</f>
        <v>0.2</v>
      </c>
      <c r="AJ1881" s="73">
        <f>AF1881*AI1881</f>
        <v>0.2</v>
      </c>
      <c r="AK1881" s="73">
        <f>AJ1881*$AE$23</f>
        <v>0.38461538461538464</v>
      </c>
    </row>
    <row r="1882" spans="1:37" ht="24.9" customHeight="1" x14ac:dyDescent="0.25">
      <c r="A1882" s="281" t="s">
        <v>1843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1.9230769230769231</v>
      </c>
      <c r="AF1882" s="49"/>
      <c r="AG1882" s="60">
        <f>SUM(AG1877:AG1881)</f>
        <v>5</v>
      </c>
      <c r="AH1882" s="74"/>
      <c r="AI1882" s="75"/>
      <c r="AJ1882" s="75"/>
      <c r="AK1882" s="75"/>
    </row>
    <row r="1883" spans="1:37" ht="24.9" customHeight="1" x14ac:dyDescent="0.25">
      <c r="A1883" s="282" t="s">
        <v>1844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1446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8</v>
      </c>
      <c r="AF1889" s="60" t="s">
        <v>1666</v>
      </c>
      <c r="AG1889" s="60" t="s">
        <v>1667</v>
      </c>
      <c r="AH1889" s="60" t="s">
        <v>1668</v>
      </c>
      <c r="AI1889" s="70" t="s">
        <v>1669</v>
      </c>
      <c r="AJ1889" s="60"/>
      <c r="AK1889" s="70" t="s">
        <v>1670</v>
      </c>
    </row>
    <row r="1890" spans="1:37" ht="24.9" customHeight="1" x14ac:dyDescent="0.25">
      <c r="A1890" s="270" t="s">
        <v>1447</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121'!Q1810</f>
        <v>2</v>
      </c>
      <c r="AE1890" s="71">
        <f t="shared" ref="AE1890:AE1900" si="385">IF(AG1890=1,AK1890,AG1890)</f>
        <v>0.17482517482517484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0.17482517482517484</v>
      </c>
    </row>
    <row r="1891" spans="1:37" ht="24.9" customHeight="1" x14ac:dyDescent="0.25">
      <c r="A1891" s="270" t="s">
        <v>1449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121'!Q1811</f>
        <v>2</v>
      </c>
      <c r="AE1891" s="71">
        <f t="shared" si="385"/>
        <v>0.17482517482517484</v>
      </c>
      <c r="AF1891">
        <f t="shared" si="386"/>
        <v>1</v>
      </c>
      <c r="AG1891" s="60">
        <f t="shared" si="387"/>
        <v>1</v>
      </c>
      <c r="AH1891" s="72">
        <f t="shared" si="388"/>
        <v>1</v>
      </c>
      <c r="AI1891" s="73">
        <f t="shared" si="389"/>
        <v>9.0909090909090912E-2</v>
      </c>
      <c r="AJ1891" s="73">
        <f t="shared" si="390"/>
        <v>9.0909090909090912E-2</v>
      </c>
      <c r="AK1891" s="73">
        <f t="shared" si="391"/>
        <v>0.17482517482517484</v>
      </c>
    </row>
    <row r="1892" spans="1:37" ht="24.9" customHeight="1" x14ac:dyDescent="0.25">
      <c r="A1892" s="270" t="s">
        <v>1450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121'!Q1812</f>
        <v>2</v>
      </c>
      <c r="AE1892" s="71">
        <f t="shared" si="385"/>
        <v>0.17482517482517484</v>
      </c>
      <c r="AF1892">
        <f t="shared" si="386"/>
        <v>1</v>
      </c>
      <c r="AG1892" s="60">
        <f t="shared" si="387"/>
        <v>1</v>
      </c>
      <c r="AH1892" s="72">
        <f t="shared" si="388"/>
        <v>1</v>
      </c>
      <c r="AI1892" s="73">
        <f t="shared" si="389"/>
        <v>9.0909090909090912E-2</v>
      </c>
      <c r="AJ1892" s="73">
        <f t="shared" si="390"/>
        <v>9.0909090909090912E-2</v>
      </c>
      <c r="AK1892" s="73">
        <f t="shared" si="391"/>
        <v>0.17482517482517484</v>
      </c>
    </row>
    <row r="1893" spans="1:37" ht="24.9" customHeight="1" x14ac:dyDescent="0.25">
      <c r="A1893" s="270" t="s">
        <v>1451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121'!Q1813</f>
        <v>2</v>
      </c>
      <c r="AE1893" s="71">
        <f t="shared" si="385"/>
        <v>0.17482517482517484</v>
      </c>
      <c r="AF1893">
        <f t="shared" si="386"/>
        <v>1</v>
      </c>
      <c r="AG1893" s="60">
        <f t="shared" si="387"/>
        <v>1</v>
      </c>
      <c r="AH1893" s="72">
        <f t="shared" si="388"/>
        <v>1</v>
      </c>
      <c r="AI1893" s="73">
        <f t="shared" si="389"/>
        <v>9.0909090909090912E-2</v>
      </c>
      <c r="AJ1893" s="73">
        <f t="shared" si="390"/>
        <v>9.0909090909090912E-2</v>
      </c>
      <c r="AK1893" s="73">
        <f t="shared" si="391"/>
        <v>0.17482517482517484</v>
      </c>
    </row>
    <row r="1894" spans="1:37" ht="24.9" customHeight="1" x14ac:dyDescent="0.25">
      <c r="A1894" s="265" t="s">
        <v>1452</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121'!Q1814</f>
        <v>2</v>
      </c>
      <c r="AE1894" s="71">
        <f t="shared" si="385"/>
        <v>0.17482517482517484</v>
      </c>
      <c r="AF1894">
        <f t="shared" si="386"/>
        <v>1</v>
      </c>
      <c r="AG1894" s="60">
        <f t="shared" si="387"/>
        <v>1</v>
      </c>
      <c r="AH1894" s="72">
        <f t="shared" si="388"/>
        <v>1</v>
      </c>
      <c r="AI1894" s="73">
        <f t="shared" si="389"/>
        <v>9.0909090909090912E-2</v>
      </c>
      <c r="AJ1894" s="73">
        <f t="shared" si="390"/>
        <v>9.0909090909090912E-2</v>
      </c>
      <c r="AK1894" s="73">
        <f t="shared" si="391"/>
        <v>0.17482517482517484</v>
      </c>
    </row>
    <row r="1895" spans="1:37" ht="24.9" customHeight="1" x14ac:dyDescent="0.25">
      <c r="A1895" s="265" t="s">
        <v>1453</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121'!Q1815</f>
        <v>2</v>
      </c>
      <c r="AE1895" s="71">
        <f t="shared" si="385"/>
        <v>0.17482517482517484</v>
      </c>
      <c r="AF1895">
        <f t="shared" si="386"/>
        <v>1</v>
      </c>
      <c r="AG1895" s="60">
        <f t="shared" si="387"/>
        <v>1</v>
      </c>
      <c r="AH1895" s="72">
        <f t="shared" si="388"/>
        <v>1</v>
      </c>
      <c r="AI1895" s="73">
        <f t="shared" si="389"/>
        <v>9.0909090909090912E-2</v>
      </c>
      <c r="AJ1895" s="73">
        <f t="shared" si="390"/>
        <v>9.0909090909090912E-2</v>
      </c>
      <c r="AK1895" s="73">
        <f t="shared" si="391"/>
        <v>0.17482517482517484</v>
      </c>
    </row>
    <row r="1896" spans="1:37" ht="24.9" customHeight="1" x14ac:dyDescent="0.25">
      <c r="A1896" s="270" t="s">
        <v>1454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121'!Q1816</f>
        <v>2</v>
      </c>
      <c r="AE1896" s="71">
        <f t="shared" si="385"/>
        <v>0.17482517482517484</v>
      </c>
      <c r="AF1896">
        <f t="shared" si="386"/>
        <v>1</v>
      </c>
      <c r="AG1896" s="60">
        <f t="shared" si="387"/>
        <v>1</v>
      </c>
      <c r="AH1896" s="72">
        <f t="shared" si="388"/>
        <v>1</v>
      </c>
      <c r="AI1896" s="73">
        <f t="shared" si="389"/>
        <v>9.0909090909090912E-2</v>
      </c>
      <c r="AJ1896" s="73">
        <f t="shared" si="390"/>
        <v>9.0909090909090912E-2</v>
      </c>
      <c r="AK1896" s="73">
        <f t="shared" si="391"/>
        <v>0.17482517482517484</v>
      </c>
    </row>
    <row r="1897" spans="1:37" ht="24.9" customHeight="1" x14ac:dyDescent="0.25">
      <c r="A1897" s="270" t="s">
        <v>1455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121'!Q1817</f>
        <v>2</v>
      </c>
      <c r="AE1897" s="71">
        <f t="shared" si="385"/>
        <v>0.17482517482517484</v>
      </c>
      <c r="AF1897">
        <f t="shared" si="386"/>
        <v>1</v>
      </c>
      <c r="AG1897" s="60">
        <f t="shared" si="387"/>
        <v>1</v>
      </c>
      <c r="AH1897" s="72">
        <f t="shared" si="388"/>
        <v>1</v>
      </c>
      <c r="AI1897" s="73">
        <f t="shared" si="389"/>
        <v>9.0909090909090912E-2</v>
      </c>
      <c r="AJ1897" s="73">
        <f t="shared" si="390"/>
        <v>9.0909090909090912E-2</v>
      </c>
      <c r="AK1897" s="73">
        <f t="shared" si="391"/>
        <v>0.17482517482517484</v>
      </c>
    </row>
    <row r="1898" spans="1:37" ht="24.9" customHeight="1" x14ac:dyDescent="0.25">
      <c r="A1898" s="270" t="s">
        <v>1456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121'!Q1818</f>
        <v>2</v>
      </c>
      <c r="AE1898" s="71">
        <f t="shared" si="385"/>
        <v>0.17482517482517484</v>
      </c>
      <c r="AF1898">
        <f t="shared" si="386"/>
        <v>1</v>
      </c>
      <c r="AG1898" s="60">
        <f t="shared" si="387"/>
        <v>1</v>
      </c>
      <c r="AH1898" s="72">
        <f t="shared" si="388"/>
        <v>1</v>
      </c>
      <c r="AI1898" s="73">
        <f t="shared" si="389"/>
        <v>9.0909090909090912E-2</v>
      </c>
      <c r="AJ1898" s="73">
        <f t="shared" si="390"/>
        <v>9.0909090909090912E-2</v>
      </c>
      <c r="AK1898" s="73">
        <f t="shared" si="391"/>
        <v>0.17482517482517484</v>
      </c>
    </row>
    <row r="1899" spans="1:37" ht="24.9" customHeight="1" x14ac:dyDescent="0.25">
      <c r="A1899" s="270" t="s">
        <v>1457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121'!Q1819</f>
        <v>2</v>
      </c>
      <c r="AE1899" s="71">
        <f t="shared" si="385"/>
        <v>0.17482517482517484</v>
      </c>
      <c r="AF1899">
        <f t="shared" si="386"/>
        <v>1</v>
      </c>
      <c r="AG1899" s="60">
        <f t="shared" si="387"/>
        <v>1</v>
      </c>
      <c r="AH1899" s="72">
        <f t="shared" si="388"/>
        <v>1</v>
      </c>
      <c r="AI1899" s="73">
        <f t="shared" si="389"/>
        <v>9.0909090909090912E-2</v>
      </c>
      <c r="AJ1899" s="73">
        <f t="shared" si="390"/>
        <v>9.0909090909090912E-2</v>
      </c>
      <c r="AK1899" s="73">
        <f t="shared" si="391"/>
        <v>0.17482517482517484</v>
      </c>
    </row>
    <row r="1900" spans="1:37" ht="24.9" customHeight="1" x14ac:dyDescent="0.25">
      <c r="A1900" s="270" t="s">
        <v>1458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121'!Q1820</f>
        <v>2</v>
      </c>
      <c r="AE1900" s="71">
        <f t="shared" si="385"/>
        <v>0.17482517482517484</v>
      </c>
      <c r="AF1900">
        <f t="shared" si="386"/>
        <v>1</v>
      </c>
      <c r="AG1900" s="60">
        <f t="shared" si="387"/>
        <v>1</v>
      </c>
      <c r="AH1900" s="72">
        <f t="shared" si="388"/>
        <v>1</v>
      </c>
      <c r="AI1900" s="73">
        <f t="shared" si="389"/>
        <v>9.0909090909090912E-2</v>
      </c>
      <c r="AJ1900" s="73">
        <f t="shared" si="390"/>
        <v>9.0909090909090912E-2</v>
      </c>
      <c r="AK1900" s="73">
        <f t="shared" si="391"/>
        <v>0.17482517482517484</v>
      </c>
    </row>
    <row r="1901" spans="1:37" ht="24.9" customHeight="1" x14ac:dyDescent="0.25">
      <c r="A1901" s="281" t="s">
        <v>1845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1.9230769230769229</v>
      </c>
      <c r="AF1901" s="49"/>
      <c r="AG1901" s="60">
        <f>SUM(AG1890:AG1900)</f>
        <v>11</v>
      </c>
      <c r="AH1901" s="74"/>
      <c r="AI1901" s="75"/>
      <c r="AJ1901" s="75"/>
      <c r="AK1901" s="75"/>
    </row>
    <row r="1902" spans="1:37" ht="24.9" customHeight="1" x14ac:dyDescent="0.25">
      <c r="A1902" s="282" t="s">
        <v>1846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99.999999999999986</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195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186</v>
      </c>
      <c r="AE1904" s="88" t="s">
        <v>8</v>
      </c>
      <c r="AF1904" s="60" t="s">
        <v>1666</v>
      </c>
      <c r="AG1904" s="60" t="s">
        <v>1667</v>
      </c>
      <c r="AH1904" s="60" t="s">
        <v>1668</v>
      </c>
      <c r="AI1904" s="70" t="s">
        <v>1669</v>
      </c>
      <c r="AJ1904" s="60"/>
      <c r="AK1904" s="70" t="s">
        <v>1670</v>
      </c>
    </row>
    <row r="1905" spans="1:37" ht="24.9" customHeight="1" x14ac:dyDescent="0.25">
      <c r="A1905" s="270" t="s">
        <v>1419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121'!Q1823</f>
        <v>2</v>
      </c>
      <c r="AE1905" s="71">
        <f>IF(AG1905=1,AK1905,AG1905)</f>
        <v>0.38461538461538464</v>
      </c>
      <c r="AF1905">
        <f>AD1905/2</f>
        <v>1</v>
      </c>
      <c r="AG1905" s="60">
        <f>IF(AND(AF1905&gt;=0,AF1905&lt;=1),1,"No aplica")</f>
        <v>1</v>
      </c>
      <c r="AH1905" s="72">
        <f>AD1905/(AG1905*2)</f>
        <v>1</v>
      </c>
      <c r="AI1905" s="73">
        <f>IF(AG1905=1,AG1905/$AG$1910,"No aplica")</f>
        <v>0.2</v>
      </c>
      <c r="AJ1905" s="73">
        <f>AF1905*AI1905</f>
        <v>0.2</v>
      </c>
      <c r="AK1905" s="73">
        <f>AJ1905*$AE$23</f>
        <v>0.38461538461538464</v>
      </c>
    </row>
    <row r="1906" spans="1:37" ht="24.9" customHeight="1" x14ac:dyDescent="0.25">
      <c r="A1906" s="270" t="s">
        <v>1420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121'!Q1824</f>
        <v>2</v>
      </c>
      <c r="AE1906" s="71">
        <f>IF(AG1906=1,AK1906,AG1906)</f>
        <v>0.38461538461538464</v>
      </c>
      <c r="AF1906">
        <f>AD1906/2</f>
        <v>1</v>
      </c>
      <c r="AG1906" s="60">
        <f>IF(AND(AF1906&gt;=0,AF1906&lt;=1),1,"No aplica")</f>
        <v>1</v>
      </c>
      <c r="AH1906" s="72">
        <f>AD1906/(AG1906*2)</f>
        <v>1</v>
      </c>
      <c r="AI1906" s="73">
        <f>IF(AG1906=1,AG1906/$AG$1910,"No aplica")</f>
        <v>0.2</v>
      </c>
      <c r="AJ1906" s="73">
        <f>AF1906*AI1906</f>
        <v>0.2</v>
      </c>
      <c r="AK1906" s="73">
        <f>AJ1906*$AE$23</f>
        <v>0.38461538461538464</v>
      </c>
    </row>
    <row r="1907" spans="1:37" ht="24.9" customHeight="1" x14ac:dyDescent="0.25">
      <c r="A1907" s="270" t="s">
        <v>1421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121'!Q1825</f>
        <v>2</v>
      </c>
      <c r="AE1907" s="71">
        <f>IF(AG1907=1,AK1907,AG1907)</f>
        <v>0.38461538461538464</v>
      </c>
      <c r="AF1907">
        <f>AD1907/2</f>
        <v>1</v>
      </c>
      <c r="AG1907" s="60">
        <f>IF(AND(AF1907&gt;=0,AF1907&lt;=1),1,"No aplica")</f>
        <v>1</v>
      </c>
      <c r="AH1907" s="72">
        <f>AD1907/(AG1907*2)</f>
        <v>1</v>
      </c>
      <c r="AI1907" s="73">
        <f>IF(AG1907=1,AG1907/$AG$1910,"No aplica")</f>
        <v>0.2</v>
      </c>
      <c r="AJ1907" s="73">
        <f>AF1907*AI1907</f>
        <v>0.2</v>
      </c>
      <c r="AK1907" s="73">
        <f>AJ1907*$AE$23</f>
        <v>0.38461538461538464</v>
      </c>
    </row>
    <row r="1908" spans="1:37" ht="24.9" customHeight="1" x14ac:dyDescent="0.25">
      <c r="A1908" s="270" t="s">
        <v>1422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121'!Q1826</f>
        <v>2</v>
      </c>
      <c r="AE1908" s="71">
        <f>IF(AG1908=1,AK1908,AG1908)</f>
        <v>0.38461538461538464</v>
      </c>
      <c r="AF1908">
        <f>AD1908/2</f>
        <v>1</v>
      </c>
      <c r="AG1908" s="60">
        <f>IF(AND(AF1908&gt;=0,AF1908&lt;=1),1,"No aplica")</f>
        <v>1</v>
      </c>
      <c r="AH1908" s="72">
        <f>AD1908/(AG1908*2)</f>
        <v>1</v>
      </c>
      <c r="AI1908" s="73">
        <f>IF(AG1908=1,AG1908/$AG$1910,"No aplica")</f>
        <v>0.2</v>
      </c>
      <c r="AJ1908" s="73">
        <f>AF1908*AI1908</f>
        <v>0.2</v>
      </c>
      <c r="AK1908" s="73">
        <f>AJ1908*$AE$23</f>
        <v>0.38461538461538464</v>
      </c>
    </row>
    <row r="1909" spans="1:37" ht="24.9" customHeight="1" x14ac:dyDescent="0.25">
      <c r="A1909" s="270" t="s">
        <v>1459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121'!Q1827</f>
        <v>2</v>
      </c>
      <c r="AE1909" s="71">
        <f>IF(AG1909=1,AK1909,AG1909)</f>
        <v>0.38461538461538464</v>
      </c>
      <c r="AF1909">
        <f>AD1909/2</f>
        <v>1</v>
      </c>
      <c r="AG1909" s="60">
        <f>IF(AND(AF1909&gt;=0,AF1909&lt;=1),1,"No aplica")</f>
        <v>1</v>
      </c>
      <c r="AH1909" s="72">
        <f>AD1909/(AG1909*2)</f>
        <v>1</v>
      </c>
      <c r="AI1909" s="73">
        <f>IF(AG1909=1,AG1909/$AG$1910,"No aplica")</f>
        <v>0.2</v>
      </c>
      <c r="AJ1909" s="73">
        <f>AF1909*AI1909</f>
        <v>0.2</v>
      </c>
      <c r="AK1909" s="73">
        <f>AJ1909*$AE$23</f>
        <v>0.38461538461538464</v>
      </c>
    </row>
    <row r="1910" spans="1:37" ht="24.9" customHeight="1" x14ac:dyDescent="0.25">
      <c r="A1910" s="281" t="s">
        <v>1847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1.9230769230769231</v>
      </c>
      <c r="AF1910" s="49"/>
      <c r="AG1910" s="60">
        <f>SUM(AG1905:AG1909)</f>
        <v>5</v>
      </c>
      <c r="AH1910" s="74"/>
      <c r="AI1910" s="75"/>
      <c r="AJ1910" s="75"/>
      <c r="AK1910" s="75"/>
    </row>
    <row r="1911" spans="1:37" ht="24.9" customHeight="1" x14ac:dyDescent="0.25">
      <c r="A1911" s="282" t="s">
        <v>1848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1460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8</v>
      </c>
      <c r="AF1917" s="60" t="s">
        <v>1666</v>
      </c>
      <c r="AG1917" s="60" t="s">
        <v>1667</v>
      </c>
      <c r="AH1917" s="60" t="s">
        <v>1668</v>
      </c>
      <c r="AI1917" s="70" t="s">
        <v>1669</v>
      </c>
      <c r="AJ1917" s="60"/>
      <c r="AK1917" s="70" t="s">
        <v>1670</v>
      </c>
    </row>
    <row r="1918" spans="1:37" ht="24.9" customHeight="1" x14ac:dyDescent="0.25">
      <c r="A1918" s="270" t="s">
        <v>1019</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121'!Q1836</f>
        <v>2</v>
      </c>
      <c r="AE1918" s="71">
        <f t="shared" ref="AE1918:AE1934" si="392">IF(AG1918=1,AK1918,AG1918)</f>
        <v>0.11312217194570136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0.11312217194570136</v>
      </c>
    </row>
    <row r="1919" spans="1:37" ht="24.9" customHeight="1" x14ac:dyDescent="0.25">
      <c r="A1919" s="270" t="s">
        <v>1020</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121'!Q1837</f>
        <v>2</v>
      </c>
      <c r="AE1919" s="71">
        <f t="shared" si="392"/>
        <v>0.11312217194570136</v>
      </c>
      <c r="AF1919">
        <f t="shared" si="393"/>
        <v>1</v>
      </c>
      <c r="AG1919" s="60">
        <f t="shared" si="394"/>
        <v>1</v>
      </c>
      <c r="AH1919" s="72">
        <f t="shared" si="395"/>
        <v>1</v>
      </c>
      <c r="AI1919" s="73">
        <f t="shared" si="396"/>
        <v>5.8823529411764705E-2</v>
      </c>
      <c r="AJ1919" s="73">
        <f t="shared" si="397"/>
        <v>5.8823529411764705E-2</v>
      </c>
      <c r="AK1919" s="73">
        <f t="shared" si="398"/>
        <v>0.11312217194570136</v>
      </c>
    </row>
    <row r="1920" spans="1:37" ht="24.9" customHeight="1" x14ac:dyDescent="0.25">
      <c r="A1920" s="270" t="s">
        <v>1461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121'!Q1838</f>
        <v>2</v>
      </c>
      <c r="AE1920" s="71">
        <f t="shared" si="392"/>
        <v>0.11312217194570136</v>
      </c>
      <c r="AF1920">
        <f t="shared" si="393"/>
        <v>1</v>
      </c>
      <c r="AG1920" s="60">
        <f t="shared" si="394"/>
        <v>1</v>
      </c>
      <c r="AH1920" s="72">
        <f t="shared" si="395"/>
        <v>1</v>
      </c>
      <c r="AI1920" s="73">
        <f t="shared" si="396"/>
        <v>5.8823529411764705E-2</v>
      </c>
      <c r="AJ1920" s="73">
        <f t="shared" si="397"/>
        <v>5.8823529411764705E-2</v>
      </c>
      <c r="AK1920" s="73">
        <f t="shared" si="398"/>
        <v>0.11312217194570136</v>
      </c>
    </row>
    <row r="1921" spans="1:37" ht="24.9" customHeight="1" x14ac:dyDescent="0.25">
      <c r="A1921" s="270" t="s">
        <v>1462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121'!Q1839</f>
        <v>2</v>
      </c>
      <c r="AE1921" s="71">
        <f t="shared" si="392"/>
        <v>0.11312217194570136</v>
      </c>
      <c r="AF1921">
        <f t="shared" si="393"/>
        <v>1</v>
      </c>
      <c r="AG1921" s="60">
        <f t="shared" si="394"/>
        <v>1</v>
      </c>
      <c r="AH1921" s="72">
        <f t="shared" si="395"/>
        <v>1</v>
      </c>
      <c r="AI1921" s="73">
        <f t="shared" si="396"/>
        <v>5.8823529411764705E-2</v>
      </c>
      <c r="AJ1921" s="73">
        <f t="shared" si="397"/>
        <v>5.8823529411764705E-2</v>
      </c>
      <c r="AK1921" s="73">
        <f t="shared" si="398"/>
        <v>0.11312217194570136</v>
      </c>
    </row>
    <row r="1922" spans="1:37" ht="24.9" customHeight="1" x14ac:dyDescent="0.25">
      <c r="A1922" s="265" t="s">
        <v>1463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121'!Q1840</f>
        <v>2</v>
      </c>
      <c r="AE1922" s="71">
        <f t="shared" si="392"/>
        <v>0.11312217194570136</v>
      </c>
      <c r="AF1922">
        <f t="shared" si="393"/>
        <v>1</v>
      </c>
      <c r="AG1922" s="60">
        <f t="shared" si="394"/>
        <v>1</v>
      </c>
      <c r="AH1922" s="72">
        <f t="shared" si="395"/>
        <v>1</v>
      </c>
      <c r="AI1922" s="73">
        <f t="shared" si="396"/>
        <v>5.8823529411764705E-2</v>
      </c>
      <c r="AJ1922" s="73">
        <f t="shared" si="397"/>
        <v>5.8823529411764705E-2</v>
      </c>
      <c r="AK1922" s="73">
        <f t="shared" si="398"/>
        <v>0.11312217194570136</v>
      </c>
    </row>
    <row r="1923" spans="1:37" ht="24.9" customHeight="1" x14ac:dyDescent="0.25">
      <c r="A1923" s="265" t="s">
        <v>1464</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121'!Q1841</f>
        <v>2</v>
      </c>
      <c r="AE1923" s="71">
        <f t="shared" si="392"/>
        <v>0.11312217194570136</v>
      </c>
      <c r="AF1923">
        <f t="shared" si="393"/>
        <v>1</v>
      </c>
      <c r="AG1923" s="60">
        <f t="shared" si="394"/>
        <v>1</v>
      </c>
      <c r="AH1923" s="72">
        <f t="shared" si="395"/>
        <v>1</v>
      </c>
      <c r="AI1923" s="73">
        <f t="shared" si="396"/>
        <v>5.8823529411764705E-2</v>
      </c>
      <c r="AJ1923" s="73">
        <f t="shared" si="397"/>
        <v>5.8823529411764705E-2</v>
      </c>
      <c r="AK1923" s="73">
        <f t="shared" si="398"/>
        <v>0.11312217194570136</v>
      </c>
    </row>
    <row r="1924" spans="1:37" ht="24.9" customHeight="1" x14ac:dyDescent="0.25">
      <c r="A1924" s="270" t="s">
        <v>1465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121'!Q1842</f>
        <v>2</v>
      </c>
      <c r="AE1924" s="71">
        <f t="shared" si="392"/>
        <v>0.11312217194570136</v>
      </c>
      <c r="AF1924">
        <f t="shared" si="393"/>
        <v>1</v>
      </c>
      <c r="AG1924" s="60">
        <f t="shared" si="394"/>
        <v>1</v>
      </c>
      <c r="AH1924" s="72">
        <f t="shared" si="395"/>
        <v>1</v>
      </c>
      <c r="AI1924" s="73">
        <f t="shared" si="396"/>
        <v>5.8823529411764705E-2</v>
      </c>
      <c r="AJ1924" s="73">
        <f t="shared" si="397"/>
        <v>5.8823529411764705E-2</v>
      </c>
      <c r="AK1924" s="73">
        <f t="shared" si="398"/>
        <v>0.11312217194570136</v>
      </c>
    </row>
    <row r="1925" spans="1:37" ht="24.9" customHeight="1" x14ac:dyDescent="0.25">
      <c r="A1925" s="270" t="s">
        <v>1466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121'!Q1843</f>
        <v>2</v>
      </c>
      <c r="AE1925" s="71">
        <f t="shared" si="392"/>
        <v>0.11312217194570136</v>
      </c>
      <c r="AF1925">
        <f t="shared" si="393"/>
        <v>1</v>
      </c>
      <c r="AG1925" s="60">
        <f t="shared" si="394"/>
        <v>1</v>
      </c>
      <c r="AH1925" s="72">
        <f t="shared" si="395"/>
        <v>1</v>
      </c>
      <c r="AI1925" s="73">
        <f t="shared" si="396"/>
        <v>5.8823529411764705E-2</v>
      </c>
      <c r="AJ1925" s="73">
        <f t="shared" si="397"/>
        <v>5.8823529411764705E-2</v>
      </c>
      <c r="AK1925" s="73">
        <f t="shared" si="398"/>
        <v>0.11312217194570136</v>
      </c>
    </row>
    <row r="1926" spans="1:37" ht="24.9" customHeight="1" x14ac:dyDescent="0.25">
      <c r="A1926" s="270" t="s">
        <v>1467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121'!Q1844</f>
        <v>2</v>
      </c>
      <c r="AE1926" s="71">
        <f t="shared" si="392"/>
        <v>0.11312217194570136</v>
      </c>
      <c r="AF1926">
        <f t="shared" si="393"/>
        <v>1</v>
      </c>
      <c r="AG1926" s="60">
        <f t="shared" si="394"/>
        <v>1</v>
      </c>
      <c r="AH1926" s="72">
        <f t="shared" si="395"/>
        <v>1</v>
      </c>
      <c r="AI1926" s="73">
        <f t="shared" si="396"/>
        <v>5.8823529411764705E-2</v>
      </c>
      <c r="AJ1926" s="73">
        <f t="shared" si="397"/>
        <v>5.8823529411764705E-2</v>
      </c>
      <c r="AK1926" s="73">
        <f t="shared" si="398"/>
        <v>0.11312217194570136</v>
      </c>
    </row>
    <row r="1927" spans="1:37" ht="24.9" customHeight="1" x14ac:dyDescent="0.25">
      <c r="A1927" s="270" t="s">
        <v>1468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121'!Q1845</f>
        <v>2</v>
      </c>
      <c r="AE1927" s="71">
        <f t="shared" si="392"/>
        <v>0.11312217194570136</v>
      </c>
      <c r="AF1927">
        <f t="shared" si="393"/>
        <v>1</v>
      </c>
      <c r="AG1927" s="60">
        <f t="shared" si="394"/>
        <v>1</v>
      </c>
      <c r="AH1927" s="72">
        <f t="shared" si="395"/>
        <v>1</v>
      </c>
      <c r="AI1927" s="73">
        <f t="shared" si="396"/>
        <v>5.8823529411764705E-2</v>
      </c>
      <c r="AJ1927" s="73">
        <f t="shared" si="397"/>
        <v>5.8823529411764705E-2</v>
      </c>
      <c r="AK1927" s="73">
        <f t="shared" si="398"/>
        <v>0.11312217194570136</v>
      </c>
    </row>
    <row r="1928" spans="1:37" ht="24.9" customHeight="1" x14ac:dyDescent="0.25">
      <c r="A1928" s="270" t="s">
        <v>1469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121'!Q1846</f>
        <v>2</v>
      </c>
      <c r="AE1928" s="71">
        <f t="shared" si="392"/>
        <v>0.11312217194570136</v>
      </c>
      <c r="AF1928">
        <f t="shared" si="393"/>
        <v>1</v>
      </c>
      <c r="AG1928" s="60">
        <f t="shared" si="394"/>
        <v>1</v>
      </c>
      <c r="AH1928" s="72">
        <f t="shared" si="395"/>
        <v>1</v>
      </c>
      <c r="AI1928" s="73">
        <f t="shared" si="396"/>
        <v>5.8823529411764705E-2</v>
      </c>
      <c r="AJ1928" s="73">
        <f t="shared" si="397"/>
        <v>5.8823529411764705E-2</v>
      </c>
      <c r="AK1928" s="73">
        <f t="shared" si="398"/>
        <v>0.11312217194570136</v>
      </c>
    </row>
    <row r="1929" spans="1:37" ht="24.9" customHeight="1" x14ac:dyDescent="0.25">
      <c r="A1929" s="265" t="s">
        <v>1470</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121'!Q1847</f>
        <v>2</v>
      </c>
      <c r="AE1929" s="71">
        <f t="shared" si="392"/>
        <v>0.11312217194570136</v>
      </c>
      <c r="AF1929">
        <f t="shared" si="393"/>
        <v>1</v>
      </c>
      <c r="AG1929" s="60">
        <f t="shared" si="394"/>
        <v>1</v>
      </c>
      <c r="AH1929" s="72">
        <f t="shared" si="395"/>
        <v>1</v>
      </c>
      <c r="AI1929" s="73">
        <f t="shared" si="396"/>
        <v>5.8823529411764705E-2</v>
      </c>
      <c r="AJ1929" s="73">
        <f t="shared" si="397"/>
        <v>5.8823529411764705E-2</v>
      </c>
      <c r="AK1929" s="73">
        <f t="shared" si="398"/>
        <v>0.11312217194570136</v>
      </c>
    </row>
    <row r="1930" spans="1:37" ht="24.9" customHeight="1" x14ac:dyDescent="0.25">
      <c r="A1930" s="265" t="s">
        <v>1471</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121'!Q1848</f>
        <v>2</v>
      </c>
      <c r="AE1930" s="71">
        <f t="shared" si="392"/>
        <v>0.11312217194570136</v>
      </c>
      <c r="AF1930">
        <f t="shared" si="393"/>
        <v>1</v>
      </c>
      <c r="AG1930" s="60">
        <f t="shared" si="394"/>
        <v>1</v>
      </c>
      <c r="AH1930" s="72">
        <f t="shared" si="395"/>
        <v>1</v>
      </c>
      <c r="AI1930" s="73">
        <f t="shared" si="396"/>
        <v>5.8823529411764705E-2</v>
      </c>
      <c r="AJ1930" s="73">
        <f t="shared" si="397"/>
        <v>5.8823529411764705E-2</v>
      </c>
      <c r="AK1930" s="73">
        <f t="shared" si="398"/>
        <v>0.11312217194570136</v>
      </c>
    </row>
    <row r="1931" spans="1:37" ht="24.9" customHeight="1" x14ac:dyDescent="0.25">
      <c r="A1931" s="270" t="s">
        <v>1472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121'!Q1849</f>
        <v>2</v>
      </c>
      <c r="AE1931" s="71">
        <f t="shared" si="392"/>
        <v>0.11312217194570136</v>
      </c>
      <c r="AF1931">
        <f t="shared" si="393"/>
        <v>1</v>
      </c>
      <c r="AG1931" s="60">
        <f t="shared" si="394"/>
        <v>1</v>
      </c>
      <c r="AH1931" s="72">
        <f t="shared" si="395"/>
        <v>1</v>
      </c>
      <c r="AI1931" s="73">
        <f t="shared" si="396"/>
        <v>5.8823529411764705E-2</v>
      </c>
      <c r="AJ1931" s="73">
        <f t="shared" si="397"/>
        <v>5.8823529411764705E-2</v>
      </c>
      <c r="AK1931" s="73">
        <f t="shared" si="398"/>
        <v>0.11312217194570136</v>
      </c>
    </row>
    <row r="1932" spans="1:37" ht="24.9" customHeight="1" x14ac:dyDescent="0.25">
      <c r="A1932" s="270" t="s">
        <v>1473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121'!Q1850</f>
        <v>2</v>
      </c>
      <c r="AE1932" s="71">
        <f t="shared" si="392"/>
        <v>0.11312217194570136</v>
      </c>
      <c r="AF1932">
        <f t="shared" si="393"/>
        <v>1</v>
      </c>
      <c r="AG1932" s="60">
        <f t="shared" si="394"/>
        <v>1</v>
      </c>
      <c r="AH1932" s="72">
        <f t="shared" si="395"/>
        <v>1</v>
      </c>
      <c r="AI1932" s="73">
        <f t="shared" si="396"/>
        <v>5.8823529411764705E-2</v>
      </c>
      <c r="AJ1932" s="73">
        <f t="shared" si="397"/>
        <v>5.8823529411764705E-2</v>
      </c>
      <c r="AK1932" s="73">
        <f t="shared" si="398"/>
        <v>0.11312217194570136</v>
      </c>
    </row>
    <row r="1933" spans="1:37" ht="24.9" customHeight="1" x14ac:dyDescent="0.25">
      <c r="A1933" s="270" t="s">
        <v>1474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121'!Q1851</f>
        <v>2</v>
      </c>
      <c r="AE1933" s="71">
        <f t="shared" si="392"/>
        <v>0.11312217194570136</v>
      </c>
      <c r="AF1933">
        <f t="shared" si="393"/>
        <v>1</v>
      </c>
      <c r="AG1933" s="60">
        <f t="shared" si="394"/>
        <v>1</v>
      </c>
      <c r="AH1933" s="72">
        <f t="shared" si="395"/>
        <v>1</v>
      </c>
      <c r="AI1933" s="73">
        <f t="shared" si="396"/>
        <v>5.8823529411764705E-2</v>
      </c>
      <c r="AJ1933" s="73">
        <f t="shared" si="397"/>
        <v>5.8823529411764705E-2</v>
      </c>
      <c r="AK1933" s="73">
        <f t="shared" si="398"/>
        <v>0.11312217194570136</v>
      </c>
    </row>
    <row r="1934" spans="1:37" ht="24.9" customHeight="1" x14ac:dyDescent="0.25">
      <c r="A1934" s="270" t="s">
        <v>1475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121'!Q1852</f>
        <v>2</v>
      </c>
      <c r="AE1934" s="71">
        <f t="shared" si="392"/>
        <v>0.11312217194570136</v>
      </c>
      <c r="AF1934">
        <f t="shared" si="393"/>
        <v>1</v>
      </c>
      <c r="AG1934" s="60">
        <f t="shared" si="394"/>
        <v>1</v>
      </c>
      <c r="AH1934" s="72">
        <f t="shared" si="395"/>
        <v>1</v>
      </c>
      <c r="AI1934" s="73">
        <f t="shared" si="396"/>
        <v>5.8823529411764705E-2</v>
      </c>
      <c r="AJ1934" s="73">
        <f t="shared" si="397"/>
        <v>5.8823529411764705E-2</v>
      </c>
      <c r="AK1934" s="73">
        <f t="shared" si="398"/>
        <v>0.11312217194570136</v>
      </c>
    </row>
    <row r="1935" spans="1:37" ht="24.9" customHeight="1" x14ac:dyDescent="0.25">
      <c r="A1935" s="281" t="s">
        <v>1849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1.9230769230769236</v>
      </c>
      <c r="AF1935" s="49"/>
      <c r="AG1935" s="60">
        <f>SUM(AG1918:AG1934)</f>
        <v>17</v>
      </c>
      <c r="AH1935" s="74"/>
      <c r="AI1935" s="75"/>
      <c r="AJ1935" s="75"/>
      <c r="AK1935" s="75"/>
    </row>
    <row r="1936" spans="1:37" ht="24.9" customHeight="1" x14ac:dyDescent="0.25">
      <c r="A1936" s="282" t="s">
        <v>1850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195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186</v>
      </c>
      <c r="AE1938" s="88" t="s">
        <v>8</v>
      </c>
      <c r="AF1938" s="60" t="s">
        <v>1666</v>
      </c>
      <c r="AG1938" s="60" t="s">
        <v>1667</v>
      </c>
      <c r="AH1938" s="60" t="s">
        <v>1668</v>
      </c>
      <c r="AI1938" s="70" t="s">
        <v>1669</v>
      </c>
      <c r="AJ1938" s="60"/>
      <c r="AK1938" s="70" t="s">
        <v>1670</v>
      </c>
    </row>
    <row r="1939" spans="1:37" ht="24.9" customHeight="1" x14ac:dyDescent="0.25">
      <c r="A1939" s="270" t="s">
        <v>1476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121'!Q1855</f>
        <v>2</v>
      </c>
      <c r="AE1939" s="71">
        <f>IF(AG1939=1,AK1939,AG1939)</f>
        <v>0.38461538461538464</v>
      </c>
      <c r="AF1939">
        <f>AD1939/2</f>
        <v>1</v>
      </c>
      <c r="AG1939" s="60">
        <f>IF(AND(AF1939&gt;=0,AF1939&lt;=1),1,"No aplica")</f>
        <v>1</v>
      </c>
      <c r="AH1939" s="72">
        <f>AD1939/(AG1939*2)</f>
        <v>1</v>
      </c>
      <c r="AI1939" s="73">
        <f>IF(AG1939=1,AG1939/$AG$1944,"No aplica")</f>
        <v>0.2</v>
      </c>
      <c r="AJ1939" s="73">
        <f>AF1939*AI1939</f>
        <v>0.2</v>
      </c>
      <c r="AK1939" s="73">
        <f>AJ1939*$AE$23</f>
        <v>0.38461538461538464</v>
      </c>
    </row>
    <row r="1940" spans="1:37" ht="24.9" customHeight="1" x14ac:dyDescent="0.25">
      <c r="A1940" s="270" t="s">
        <v>1477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121'!Q1856</f>
        <v>2</v>
      </c>
      <c r="AE1940" s="71">
        <f>IF(AG1940=1,AK1940,AG1940)</f>
        <v>0.38461538461538464</v>
      </c>
      <c r="AF1940">
        <f>AD1940/2</f>
        <v>1</v>
      </c>
      <c r="AG1940" s="60">
        <f>IF(AND(AF1940&gt;=0,AF1940&lt;=1),1,"No aplica")</f>
        <v>1</v>
      </c>
      <c r="AH1940" s="72">
        <f>AD1940/(AG1940*2)</f>
        <v>1</v>
      </c>
      <c r="AI1940" s="73">
        <f>IF(AG1940=1,AG1940/$AG$1944,"No aplica")</f>
        <v>0.2</v>
      </c>
      <c r="AJ1940" s="73">
        <f>AF1940*AI1940</f>
        <v>0.2</v>
      </c>
      <c r="AK1940" s="73">
        <f>AJ1940*$AE$23</f>
        <v>0.38461538461538464</v>
      </c>
    </row>
    <row r="1941" spans="1:37" ht="24.9" customHeight="1" x14ac:dyDescent="0.25">
      <c r="A1941" s="270" t="s">
        <v>1478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121'!Q1857</f>
        <v>2</v>
      </c>
      <c r="AE1941" s="71">
        <f>IF(AG1941=1,AK1941,AG1941)</f>
        <v>0.38461538461538464</v>
      </c>
      <c r="AF1941">
        <f>AD1941/2</f>
        <v>1</v>
      </c>
      <c r="AG1941" s="60">
        <f>IF(AND(AF1941&gt;=0,AF1941&lt;=1),1,"No aplica")</f>
        <v>1</v>
      </c>
      <c r="AH1941" s="72">
        <f>AD1941/(AG1941*2)</f>
        <v>1</v>
      </c>
      <c r="AI1941" s="73">
        <f>IF(AG1941=1,AG1941/$AG$1944,"No aplica")</f>
        <v>0.2</v>
      </c>
      <c r="AJ1941" s="73">
        <f>AF1941*AI1941</f>
        <v>0.2</v>
      </c>
      <c r="AK1941" s="73">
        <f>AJ1941*$AE$23</f>
        <v>0.38461538461538464</v>
      </c>
    </row>
    <row r="1942" spans="1:37" ht="24.9" customHeight="1" x14ac:dyDescent="0.25">
      <c r="A1942" s="270" t="s">
        <v>1479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121'!Q1858</f>
        <v>2</v>
      </c>
      <c r="AE1942" s="71">
        <f>IF(AG1942=1,AK1942,AG1942)</f>
        <v>0.38461538461538464</v>
      </c>
      <c r="AF1942">
        <f>AD1942/2</f>
        <v>1</v>
      </c>
      <c r="AG1942" s="60">
        <f>IF(AND(AF1942&gt;=0,AF1942&lt;=1),1,"No aplica")</f>
        <v>1</v>
      </c>
      <c r="AH1942" s="72">
        <f>AD1942/(AG1942*2)</f>
        <v>1</v>
      </c>
      <c r="AI1942" s="73">
        <f>IF(AG1942=1,AG1942/$AG$1944,"No aplica")</f>
        <v>0.2</v>
      </c>
      <c r="AJ1942" s="73">
        <f>AF1942*AI1942</f>
        <v>0.2</v>
      </c>
      <c r="AK1942" s="73">
        <f>AJ1942*$AE$23</f>
        <v>0.38461538461538464</v>
      </c>
    </row>
    <row r="1943" spans="1:37" ht="24.9" customHeight="1" x14ac:dyDescent="0.25">
      <c r="A1943" s="270" t="s">
        <v>1480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121'!Q1859</f>
        <v>2</v>
      </c>
      <c r="AE1943" s="71">
        <f>IF(AG1943=1,AK1943,AG1943)</f>
        <v>0.38461538461538464</v>
      </c>
      <c r="AF1943">
        <f>AD1943/2</f>
        <v>1</v>
      </c>
      <c r="AG1943" s="60">
        <f>IF(AND(AF1943&gt;=0,AF1943&lt;=1),1,"No aplica")</f>
        <v>1</v>
      </c>
      <c r="AH1943" s="72">
        <f>AD1943/(AG1943*2)</f>
        <v>1</v>
      </c>
      <c r="AI1943" s="73">
        <f>IF(AG1943=1,AG1943/$AG$1944,"No aplica")</f>
        <v>0.2</v>
      </c>
      <c r="AJ1943" s="73">
        <f>AF1943*AI1943</f>
        <v>0.2</v>
      </c>
      <c r="AK1943" s="73">
        <f>AJ1943*$AE$23</f>
        <v>0.38461538461538464</v>
      </c>
    </row>
    <row r="1944" spans="1:37" ht="24.9" customHeight="1" x14ac:dyDescent="0.25">
      <c r="A1944" s="281" t="s">
        <v>1851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1.9230769230769231</v>
      </c>
      <c r="AF1944" s="49"/>
      <c r="AG1944" s="60">
        <f>SUM(AG1939:AG1943)</f>
        <v>5</v>
      </c>
      <c r="AH1944" s="74"/>
      <c r="AI1944" s="75"/>
      <c r="AJ1944" s="75"/>
      <c r="AK1944" s="75"/>
    </row>
    <row r="1945" spans="1:37" ht="24.9" customHeight="1" x14ac:dyDescent="0.25">
      <c r="A1945" s="282" t="s">
        <v>1852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1481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8</v>
      </c>
      <c r="AF1951" s="60" t="s">
        <v>1666</v>
      </c>
      <c r="AG1951" s="60" t="s">
        <v>1667</v>
      </c>
      <c r="AH1951" s="60" t="s">
        <v>1668</v>
      </c>
      <c r="AI1951" s="70" t="s">
        <v>1669</v>
      </c>
      <c r="AJ1951" s="60"/>
      <c r="AK1951" s="70" t="s">
        <v>1670</v>
      </c>
    </row>
    <row r="1952" spans="1:37" ht="24.9" customHeight="1" x14ac:dyDescent="0.25">
      <c r="A1952" s="270" t="s">
        <v>1019</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121'!Q1868</f>
        <v>2</v>
      </c>
      <c r="AE1952" s="71">
        <f t="shared" ref="AE1952:AE1974" si="399">IF(AG1952=1,AK1952,AG1952)</f>
        <v>8.3612040133779264E-2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8.3612040133779264E-2</v>
      </c>
    </row>
    <row r="1953" spans="1:37" ht="24.9" customHeight="1" x14ac:dyDescent="0.25">
      <c r="A1953" s="270" t="s">
        <v>1047</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121'!Q1869</f>
        <v>2</v>
      </c>
      <c r="AE1953" s="71">
        <f t="shared" si="399"/>
        <v>8.3612040133779264E-2</v>
      </c>
      <c r="AF1953">
        <f t="shared" si="400"/>
        <v>1</v>
      </c>
      <c r="AG1953" s="60">
        <f t="shared" si="401"/>
        <v>1</v>
      </c>
      <c r="AH1953" s="72">
        <f t="shared" si="402"/>
        <v>1</v>
      </c>
      <c r="AI1953" s="73">
        <f t="shared" si="403"/>
        <v>4.3478260869565216E-2</v>
      </c>
      <c r="AJ1953" s="73">
        <f t="shared" si="404"/>
        <v>4.3478260869565216E-2</v>
      </c>
      <c r="AK1953" s="73">
        <f t="shared" si="405"/>
        <v>8.3612040133779264E-2</v>
      </c>
    </row>
    <row r="1954" spans="1:37" ht="24.9" customHeight="1" x14ac:dyDescent="0.25">
      <c r="A1954" s="270" t="s">
        <v>1482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121'!Q1870</f>
        <v>2</v>
      </c>
      <c r="AE1954" s="71">
        <f t="shared" si="399"/>
        <v>8.3612040133779264E-2</v>
      </c>
      <c r="AF1954">
        <f t="shared" si="400"/>
        <v>1</v>
      </c>
      <c r="AG1954" s="60">
        <f t="shared" si="401"/>
        <v>1</v>
      </c>
      <c r="AH1954" s="72">
        <f t="shared" si="402"/>
        <v>1</v>
      </c>
      <c r="AI1954" s="73">
        <f t="shared" si="403"/>
        <v>4.3478260869565216E-2</v>
      </c>
      <c r="AJ1954" s="73">
        <f t="shared" si="404"/>
        <v>4.3478260869565216E-2</v>
      </c>
      <c r="AK1954" s="73">
        <f t="shared" si="405"/>
        <v>8.3612040133779264E-2</v>
      </c>
    </row>
    <row r="1955" spans="1:37" ht="24.9" customHeight="1" x14ac:dyDescent="0.25">
      <c r="A1955" s="270" t="s">
        <v>1483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121'!Q1871</f>
        <v>2</v>
      </c>
      <c r="AE1955" s="71">
        <f t="shared" si="399"/>
        <v>8.3612040133779264E-2</v>
      </c>
      <c r="AF1955">
        <f t="shared" si="400"/>
        <v>1</v>
      </c>
      <c r="AG1955" s="60">
        <f t="shared" si="401"/>
        <v>1</v>
      </c>
      <c r="AH1955" s="72">
        <f t="shared" si="402"/>
        <v>1</v>
      </c>
      <c r="AI1955" s="73">
        <f t="shared" si="403"/>
        <v>4.3478260869565216E-2</v>
      </c>
      <c r="AJ1955" s="73">
        <f t="shared" si="404"/>
        <v>4.3478260869565216E-2</v>
      </c>
      <c r="AK1955" s="73">
        <f t="shared" si="405"/>
        <v>8.3612040133779264E-2</v>
      </c>
    </row>
    <row r="1956" spans="1:37" ht="24.9" customHeight="1" x14ac:dyDescent="0.25">
      <c r="A1956" s="265" t="s">
        <v>1484</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121'!Q1872</f>
        <v>2</v>
      </c>
      <c r="AE1956" s="71">
        <f t="shared" si="399"/>
        <v>8.3612040133779264E-2</v>
      </c>
      <c r="AF1956">
        <f t="shared" si="400"/>
        <v>1</v>
      </c>
      <c r="AG1956" s="60">
        <f t="shared" si="401"/>
        <v>1</v>
      </c>
      <c r="AH1956" s="72">
        <f t="shared" si="402"/>
        <v>1</v>
      </c>
      <c r="AI1956" s="73">
        <f t="shared" si="403"/>
        <v>4.3478260869565216E-2</v>
      </c>
      <c r="AJ1956" s="73">
        <f t="shared" si="404"/>
        <v>4.3478260869565216E-2</v>
      </c>
      <c r="AK1956" s="73">
        <f t="shared" si="405"/>
        <v>8.3612040133779264E-2</v>
      </c>
    </row>
    <row r="1957" spans="1:37" ht="24.9" customHeight="1" x14ac:dyDescent="0.25">
      <c r="A1957" s="265" t="s">
        <v>1485</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121'!Q1873</f>
        <v>2</v>
      </c>
      <c r="AE1957" s="71">
        <f t="shared" si="399"/>
        <v>8.3612040133779264E-2</v>
      </c>
      <c r="AF1957">
        <f t="shared" si="400"/>
        <v>1</v>
      </c>
      <c r="AG1957" s="60">
        <f t="shared" si="401"/>
        <v>1</v>
      </c>
      <c r="AH1957" s="72">
        <f t="shared" si="402"/>
        <v>1</v>
      </c>
      <c r="AI1957" s="73">
        <f t="shared" si="403"/>
        <v>4.3478260869565216E-2</v>
      </c>
      <c r="AJ1957" s="73">
        <f t="shared" si="404"/>
        <v>4.3478260869565216E-2</v>
      </c>
      <c r="AK1957" s="73">
        <f t="shared" si="405"/>
        <v>8.3612040133779264E-2</v>
      </c>
    </row>
    <row r="1958" spans="1:37" ht="24.9" customHeight="1" x14ac:dyDescent="0.25">
      <c r="A1958" s="270" t="s">
        <v>1486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121'!Q1874</f>
        <v>2</v>
      </c>
      <c r="AE1958" s="71">
        <f t="shared" si="399"/>
        <v>8.3612040133779264E-2</v>
      </c>
      <c r="AF1958">
        <f t="shared" si="400"/>
        <v>1</v>
      </c>
      <c r="AG1958" s="60">
        <f t="shared" si="401"/>
        <v>1</v>
      </c>
      <c r="AH1958" s="72">
        <f t="shared" si="402"/>
        <v>1</v>
      </c>
      <c r="AI1958" s="73">
        <f t="shared" si="403"/>
        <v>4.3478260869565216E-2</v>
      </c>
      <c r="AJ1958" s="73">
        <f t="shared" si="404"/>
        <v>4.3478260869565216E-2</v>
      </c>
      <c r="AK1958" s="73">
        <f t="shared" si="405"/>
        <v>8.3612040133779264E-2</v>
      </c>
    </row>
    <row r="1959" spans="1:37" ht="24.9" customHeight="1" x14ac:dyDescent="0.25">
      <c r="A1959" s="270" t="s">
        <v>1487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121'!Q1875</f>
        <v>2</v>
      </c>
      <c r="AE1959" s="71">
        <f t="shared" si="399"/>
        <v>8.3612040133779264E-2</v>
      </c>
      <c r="AF1959">
        <f t="shared" si="400"/>
        <v>1</v>
      </c>
      <c r="AG1959" s="60">
        <f t="shared" si="401"/>
        <v>1</v>
      </c>
      <c r="AH1959" s="72">
        <f t="shared" si="402"/>
        <v>1</v>
      </c>
      <c r="AI1959" s="73">
        <f t="shared" si="403"/>
        <v>4.3478260869565216E-2</v>
      </c>
      <c r="AJ1959" s="73">
        <f t="shared" si="404"/>
        <v>4.3478260869565216E-2</v>
      </c>
      <c r="AK1959" s="73">
        <f t="shared" si="405"/>
        <v>8.3612040133779264E-2</v>
      </c>
    </row>
    <row r="1960" spans="1:37" ht="24.9" customHeight="1" x14ac:dyDescent="0.25">
      <c r="A1960" s="270" t="s">
        <v>1488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121'!Q1876</f>
        <v>2</v>
      </c>
      <c r="AE1960" s="71">
        <f t="shared" si="399"/>
        <v>8.3612040133779264E-2</v>
      </c>
      <c r="AF1960">
        <f t="shared" si="400"/>
        <v>1</v>
      </c>
      <c r="AG1960" s="60">
        <f t="shared" si="401"/>
        <v>1</v>
      </c>
      <c r="AH1960" s="72">
        <f t="shared" si="402"/>
        <v>1</v>
      </c>
      <c r="AI1960" s="73">
        <f t="shared" si="403"/>
        <v>4.3478260869565216E-2</v>
      </c>
      <c r="AJ1960" s="73">
        <f t="shared" si="404"/>
        <v>4.3478260869565216E-2</v>
      </c>
      <c r="AK1960" s="73">
        <f t="shared" si="405"/>
        <v>8.3612040133779264E-2</v>
      </c>
    </row>
    <row r="1961" spans="1:37" ht="24.9" customHeight="1" x14ac:dyDescent="0.25">
      <c r="A1961" s="270" t="s">
        <v>1489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121'!Q1877</f>
        <v>2</v>
      </c>
      <c r="AE1961" s="71">
        <f t="shared" si="399"/>
        <v>8.3612040133779264E-2</v>
      </c>
      <c r="AF1961">
        <f t="shared" si="400"/>
        <v>1</v>
      </c>
      <c r="AG1961" s="60">
        <f t="shared" si="401"/>
        <v>1</v>
      </c>
      <c r="AH1961" s="72">
        <f t="shared" si="402"/>
        <v>1</v>
      </c>
      <c r="AI1961" s="73">
        <f t="shared" si="403"/>
        <v>4.3478260869565216E-2</v>
      </c>
      <c r="AJ1961" s="73">
        <f t="shared" si="404"/>
        <v>4.3478260869565216E-2</v>
      </c>
      <c r="AK1961" s="73">
        <f t="shared" si="405"/>
        <v>8.3612040133779264E-2</v>
      </c>
    </row>
    <row r="1962" spans="1:37" ht="24.9" customHeight="1" x14ac:dyDescent="0.25">
      <c r="A1962" s="270" t="s">
        <v>1490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121'!Q1878</f>
        <v>2</v>
      </c>
      <c r="AE1962" s="71">
        <f t="shared" si="399"/>
        <v>8.3612040133779264E-2</v>
      </c>
      <c r="AF1962">
        <f t="shared" si="400"/>
        <v>1</v>
      </c>
      <c r="AG1962" s="60">
        <f t="shared" si="401"/>
        <v>1</v>
      </c>
      <c r="AH1962" s="72">
        <f t="shared" si="402"/>
        <v>1</v>
      </c>
      <c r="AI1962" s="73">
        <f t="shared" si="403"/>
        <v>4.3478260869565216E-2</v>
      </c>
      <c r="AJ1962" s="73">
        <f t="shared" si="404"/>
        <v>4.3478260869565216E-2</v>
      </c>
      <c r="AK1962" s="73">
        <f t="shared" si="405"/>
        <v>8.3612040133779264E-2</v>
      </c>
    </row>
    <row r="1963" spans="1:37" ht="24.9" customHeight="1" x14ac:dyDescent="0.25">
      <c r="A1963" s="265" t="s">
        <v>1491</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121'!Q1879</f>
        <v>2</v>
      </c>
      <c r="AE1963" s="71">
        <f t="shared" si="399"/>
        <v>8.3612040133779264E-2</v>
      </c>
      <c r="AF1963">
        <f t="shared" si="400"/>
        <v>1</v>
      </c>
      <c r="AG1963" s="60">
        <f t="shared" si="401"/>
        <v>1</v>
      </c>
      <c r="AH1963" s="72">
        <f t="shared" si="402"/>
        <v>1</v>
      </c>
      <c r="AI1963" s="73">
        <f t="shared" si="403"/>
        <v>4.3478260869565216E-2</v>
      </c>
      <c r="AJ1963" s="73">
        <f t="shared" si="404"/>
        <v>4.3478260869565216E-2</v>
      </c>
      <c r="AK1963" s="73">
        <f t="shared" si="405"/>
        <v>8.3612040133779264E-2</v>
      </c>
    </row>
    <row r="1964" spans="1:37" ht="24.9" customHeight="1" x14ac:dyDescent="0.25">
      <c r="A1964" s="265" t="s">
        <v>1492</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121'!Q1880</f>
        <v>2</v>
      </c>
      <c r="AE1964" s="71">
        <f t="shared" si="399"/>
        <v>8.3612040133779264E-2</v>
      </c>
      <c r="AF1964">
        <f t="shared" si="400"/>
        <v>1</v>
      </c>
      <c r="AG1964" s="60">
        <f t="shared" si="401"/>
        <v>1</v>
      </c>
      <c r="AH1964" s="72">
        <f t="shared" si="402"/>
        <v>1</v>
      </c>
      <c r="AI1964" s="73">
        <f t="shared" si="403"/>
        <v>4.3478260869565216E-2</v>
      </c>
      <c r="AJ1964" s="73">
        <f t="shared" si="404"/>
        <v>4.3478260869565216E-2</v>
      </c>
      <c r="AK1964" s="73">
        <f t="shared" si="405"/>
        <v>8.3612040133779264E-2</v>
      </c>
    </row>
    <row r="1965" spans="1:37" ht="24.9" customHeight="1" x14ac:dyDescent="0.25">
      <c r="A1965" s="270" t="s">
        <v>1493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121'!Q1881</f>
        <v>2</v>
      </c>
      <c r="AE1965" s="71">
        <f t="shared" si="399"/>
        <v>8.3612040133779264E-2</v>
      </c>
      <c r="AF1965">
        <f t="shared" si="400"/>
        <v>1</v>
      </c>
      <c r="AG1965" s="60">
        <f t="shared" si="401"/>
        <v>1</v>
      </c>
      <c r="AH1965" s="72">
        <f t="shared" si="402"/>
        <v>1</v>
      </c>
      <c r="AI1965" s="73">
        <f t="shared" si="403"/>
        <v>4.3478260869565216E-2</v>
      </c>
      <c r="AJ1965" s="73">
        <f t="shared" si="404"/>
        <v>4.3478260869565216E-2</v>
      </c>
      <c r="AK1965" s="73">
        <f t="shared" si="405"/>
        <v>8.3612040133779264E-2</v>
      </c>
    </row>
    <row r="1966" spans="1:37" ht="24.9" customHeight="1" x14ac:dyDescent="0.25">
      <c r="A1966" s="270" t="s">
        <v>1494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121'!Q1882</f>
        <v>2</v>
      </c>
      <c r="AE1966" s="71">
        <f t="shared" si="399"/>
        <v>8.3612040133779264E-2</v>
      </c>
      <c r="AF1966">
        <f t="shared" si="400"/>
        <v>1</v>
      </c>
      <c r="AG1966" s="60">
        <f t="shared" si="401"/>
        <v>1</v>
      </c>
      <c r="AH1966" s="72">
        <f t="shared" si="402"/>
        <v>1</v>
      </c>
      <c r="AI1966" s="73">
        <f t="shared" si="403"/>
        <v>4.3478260869565216E-2</v>
      </c>
      <c r="AJ1966" s="73">
        <f t="shared" si="404"/>
        <v>4.3478260869565216E-2</v>
      </c>
      <c r="AK1966" s="73">
        <f t="shared" si="405"/>
        <v>8.3612040133779264E-2</v>
      </c>
    </row>
    <row r="1967" spans="1:37" ht="24.9" customHeight="1" x14ac:dyDescent="0.25">
      <c r="A1967" s="270" t="s">
        <v>1495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121'!Q1883</f>
        <v>2</v>
      </c>
      <c r="AE1967" s="71">
        <f t="shared" si="399"/>
        <v>8.3612040133779264E-2</v>
      </c>
      <c r="AF1967">
        <f t="shared" si="400"/>
        <v>1</v>
      </c>
      <c r="AG1967" s="60">
        <f t="shared" si="401"/>
        <v>1</v>
      </c>
      <c r="AH1967" s="72">
        <f t="shared" si="402"/>
        <v>1</v>
      </c>
      <c r="AI1967" s="73">
        <f t="shared" si="403"/>
        <v>4.3478260869565216E-2</v>
      </c>
      <c r="AJ1967" s="73">
        <f t="shared" si="404"/>
        <v>4.3478260869565216E-2</v>
      </c>
      <c r="AK1967" s="73">
        <f t="shared" si="405"/>
        <v>8.3612040133779264E-2</v>
      </c>
    </row>
    <row r="1968" spans="1:37" ht="24.9" customHeight="1" x14ac:dyDescent="0.25">
      <c r="A1968" s="265" t="s">
        <v>1496</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121'!Q1884</f>
        <v>2</v>
      </c>
      <c r="AE1968" s="71">
        <f t="shared" si="399"/>
        <v>8.3612040133779264E-2</v>
      </c>
      <c r="AF1968">
        <f t="shared" si="400"/>
        <v>1</v>
      </c>
      <c r="AG1968" s="60">
        <f t="shared" si="401"/>
        <v>1</v>
      </c>
      <c r="AH1968" s="72">
        <f t="shared" si="402"/>
        <v>1</v>
      </c>
      <c r="AI1968" s="73">
        <f t="shared" si="403"/>
        <v>4.3478260869565216E-2</v>
      </c>
      <c r="AJ1968" s="73">
        <f t="shared" si="404"/>
        <v>4.3478260869565216E-2</v>
      </c>
      <c r="AK1968" s="73">
        <f t="shared" si="405"/>
        <v>8.3612040133779264E-2</v>
      </c>
    </row>
    <row r="1969" spans="1:37" ht="24.9" customHeight="1" x14ac:dyDescent="0.25">
      <c r="A1969" s="265" t="s">
        <v>1497</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121'!Q1885</f>
        <v>2</v>
      </c>
      <c r="AE1969" s="71">
        <f t="shared" si="399"/>
        <v>8.3612040133779264E-2</v>
      </c>
      <c r="AF1969">
        <f t="shared" si="400"/>
        <v>1</v>
      </c>
      <c r="AG1969" s="60">
        <f t="shared" si="401"/>
        <v>1</v>
      </c>
      <c r="AH1969" s="72">
        <f t="shared" si="402"/>
        <v>1</v>
      </c>
      <c r="AI1969" s="73">
        <f t="shared" si="403"/>
        <v>4.3478260869565216E-2</v>
      </c>
      <c r="AJ1969" s="73">
        <f t="shared" si="404"/>
        <v>4.3478260869565216E-2</v>
      </c>
      <c r="AK1969" s="73">
        <f t="shared" si="405"/>
        <v>8.3612040133779264E-2</v>
      </c>
    </row>
    <row r="1970" spans="1:37" ht="24.9" customHeight="1" x14ac:dyDescent="0.25">
      <c r="A1970" s="270" t="s">
        <v>1498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121'!Q1886</f>
        <v>2</v>
      </c>
      <c r="AE1970" s="71">
        <f t="shared" si="399"/>
        <v>8.3612040133779264E-2</v>
      </c>
      <c r="AF1970">
        <f t="shared" si="400"/>
        <v>1</v>
      </c>
      <c r="AG1970" s="60">
        <f t="shared" si="401"/>
        <v>1</v>
      </c>
      <c r="AH1970" s="72">
        <f t="shared" si="402"/>
        <v>1</v>
      </c>
      <c r="AI1970" s="73">
        <f t="shared" si="403"/>
        <v>4.3478260869565216E-2</v>
      </c>
      <c r="AJ1970" s="73">
        <f t="shared" si="404"/>
        <v>4.3478260869565216E-2</v>
      </c>
      <c r="AK1970" s="73">
        <f t="shared" si="405"/>
        <v>8.3612040133779264E-2</v>
      </c>
    </row>
    <row r="1971" spans="1:37" ht="24.9" customHeight="1" x14ac:dyDescent="0.25">
      <c r="A1971" s="270" t="s">
        <v>1499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121'!Q1887</f>
        <v>2</v>
      </c>
      <c r="AE1971" s="71">
        <f t="shared" si="399"/>
        <v>8.3612040133779264E-2</v>
      </c>
      <c r="AF1971">
        <f t="shared" si="400"/>
        <v>1</v>
      </c>
      <c r="AG1971" s="60">
        <f t="shared" si="401"/>
        <v>1</v>
      </c>
      <c r="AH1971" s="72">
        <f t="shared" si="402"/>
        <v>1</v>
      </c>
      <c r="AI1971" s="73">
        <f t="shared" si="403"/>
        <v>4.3478260869565216E-2</v>
      </c>
      <c r="AJ1971" s="73">
        <f t="shared" si="404"/>
        <v>4.3478260869565216E-2</v>
      </c>
      <c r="AK1971" s="73">
        <f t="shared" si="405"/>
        <v>8.3612040133779264E-2</v>
      </c>
    </row>
    <row r="1972" spans="1:37" ht="24.9" customHeight="1" x14ac:dyDescent="0.25">
      <c r="A1972" s="270" t="s">
        <v>1500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121'!Q1888</f>
        <v>2</v>
      </c>
      <c r="AE1972" s="71">
        <f t="shared" si="399"/>
        <v>8.3612040133779264E-2</v>
      </c>
      <c r="AF1972">
        <f t="shared" si="400"/>
        <v>1</v>
      </c>
      <c r="AG1972" s="60">
        <f t="shared" si="401"/>
        <v>1</v>
      </c>
      <c r="AH1972" s="72">
        <f t="shared" si="402"/>
        <v>1</v>
      </c>
      <c r="AI1972" s="73">
        <f t="shared" si="403"/>
        <v>4.3478260869565216E-2</v>
      </c>
      <c r="AJ1972" s="73">
        <f t="shared" si="404"/>
        <v>4.3478260869565216E-2</v>
      </c>
      <c r="AK1972" s="73">
        <f t="shared" si="405"/>
        <v>8.3612040133779264E-2</v>
      </c>
    </row>
    <row r="1973" spans="1:37" ht="24.9" customHeight="1" x14ac:dyDescent="0.25">
      <c r="A1973" s="270" t="s">
        <v>1501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121'!Q1889</f>
        <v>2</v>
      </c>
      <c r="AE1973" s="71">
        <f t="shared" si="399"/>
        <v>8.3612040133779264E-2</v>
      </c>
      <c r="AF1973">
        <f t="shared" si="400"/>
        <v>1</v>
      </c>
      <c r="AG1973" s="60">
        <f t="shared" si="401"/>
        <v>1</v>
      </c>
      <c r="AH1973" s="72">
        <f t="shared" si="402"/>
        <v>1</v>
      </c>
      <c r="AI1973" s="73">
        <f t="shared" si="403"/>
        <v>4.3478260869565216E-2</v>
      </c>
      <c r="AJ1973" s="73">
        <f t="shared" si="404"/>
        <v>4.3478260869565216E-2</v>
      </c>
      <c r="AK1973" s="73">
        <f t="shared" si="405"/>
        <v>8.3612040133779264E-2</v>
      </c>
    </row>
    <row r="1974" spans="1:37" ht="24.9" customHeight="1" x14ac:dyDescent="0.25">
      <c r="A1974" s="270" t="s">
        <v>1502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121'!Q1890</f>
        <v>2</v>
      </c>
      <c r="AE1974" s="71">
        <f t="shared" si="399"/>
        <v>8.3612040133779264E-2</v>
      </c>
      <c r="AF1974">
        <f t="shared" si="400"/>
        <v>1</v>
      </c>
      <c r="AG1974" s="60">
        <f t="shared" si="401"/>
        <v>1</v>
      </c>
      <c r="AH1974" s="72">
        <f t="shared" si="402"/>
        <v>1</v>
      </c>
      <c r="AI1974" s="73">
        <f t="shared" si="403"/>
        <v>4.3478260869565216E-2</v>
      </c>
      <c r="AJ1974" s="73">
        <f t="shared" si="404"/>
        <v>4.3478260869565216E-2</v>
      </c>
      <c r="AK1974" s="73">
        <f t="shared" si="405"/>
        <v>8.3612040133779264E-2</v>
      </c>
    </row>
    <row r="1975" spans="1:37" ht="24.9" customHeight="1" x14ac:dyDescent="0.25">
      <c r="A1975" s="281" t="s">
        <v>1853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1.9230769230769222</v>
      </c>
      <c r="AF1975" s="49"/>
      <c r="AG1975" s="60">
        <f>SUM(AG1952:AG1974)</f>
        <v>23</v>
      </c>
      <c r="AH1975" s="74"/>
      <c r="AI1975" s="75"/>
      <c r="AJ1975" s="75"/>
      <c r="AK1975" s="75"/>
    </row>
    <row r="1976" spans="1:37" ht="24.9" customHeight="1" x14ac:dyDescent="0.25">
      <c r="A1976" s="282" t="s">
        <v>1854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195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186</v>
      </c>
      <c r="AE1978" s="88" t="s">
        <v>8</v>
      </c>
      <c r="AF1978" s="60" t="s">
        <v>1666</v>
      </c>
      <c r="AG1978" s="60" t="s">
        <v>1667</v>
      </c>
      <c r="AH1978" s="60" t="s">
        <v>1668</v>
      </c>
      <c r="AI1978" s="70" t="s">
        <v>1669</v>
      </c>
      <c r="AJ1978" s="60"/>
      <c r="AK1978" s="70" t="s">
        <v>1670</v>
      </c>
    </row>
    <row r="1979" spans="1:37" ht="24.9" customHeight="1" x14ac:dyDescent="0.25">
      <c r="A1979" s="270" t="s">
        <v>1094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121'!Q1893</f>
        <v>2</v>
      </c>
      <c r="AE1979" s="71">
        <f>IF(AG1979=1,AK1979,AG1979)</f>
        <v>0.38461538461538464</v>
      </c>
      <c r="AF1979">
        <f>AD1979/2</f>
        <v>1</v>
      </c>
      <c r="AG1979" s="60">
        <f>IF(AND(AF1979&gt;=0,AF1979&lt;=1),1,"No aplica")</f>
        <v>1</v>
      </c>
      <c r="AH1979" s="72">
        <f>AD1979/(AG1979*2)</f>
        <v>1</v>
      </c>
      <c r="AI1979" s="73">
        <f>IF(AG1979=1,AG1979/$AG$1984,"No aplica")</f>
        <v>0.2</v>
      </c>
      <c r="AJ1979" s="73">
        <f>AF1979*AI1979</f>
        <v>0.2</v>
      </c>
      <c r="AK1979" s="73">
        <f>AJ1979*$AE$23</f>
        <v>0.38461538461538464</v>
      </c>
    </row>
    <row r="1980" spans="1:37" ht="24.9" customHeight="1" x14ac:dyDescent="0.25">
      <c r="A1980" s="270" t="s">
        <v>1095</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121'!Q1894</f>
        <v>2</v>
      </c>
      <c r="AE1980" s="71">
        <f>IF(AG1980=1,AK1980,AG1980)</f>
        <v>0.38461538461538464</v>
      </c>
      <c r="AF1980">
        <f>AD1980/2</f>
        <v>1</v>
      </c>
      <c r="AG1980" s="60">
        <f>IF(AND(AF1980&gt;=0,AF1980&lt;=1),1,"No aplica")</f>
        <v>1</v>
      </c>
      <c r="AH1980" s="72">
        <f>AD1980/(AG1980*2)</f>
        <v>1</v>
      </c>
      <c r="AI1980" s="73">
        <f>IF(AG1980=1,AG1980/$AG$1984,"No aplica")</f>
        <v>0.2</v>
      </c>
      <c r="AJ1980" s="73">
        <f>AF1980*AI1980</f>
        <v>0.2</v>
      </c>
      <c r="AK1980" s="73">
        <f>AJ1980*$AE$23</f>
        <v>0.38461538461538464</v>
      </c>
    </row>
    <row r="1981" spans="1:37" ht="24.9" customHeight="1" x14ac:dyDescent="0.25">
      <c r="A1981" s="270" t="s">
        <v>1096</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121'!Q1895</f>
        <v>2</v>
      </c>
      <c r="AE1981" s="71">
        <f>IF(AG1981=1,AK1981,AG1981)</f>
        <v>0.38461538461538464</v>
      </c>
      <c r="AF1981">
        <f>AD1981/2</f>
        <v>1</v>
      </c>
      <c r="AG1981" s="60">
        <f>IF(AND(AF1981&gt;=0,AF1981&lt;=1),1,"No aplica")</f>
        <v>1</v>
      </c>
      <c r="AH1981" s="72">
        <f>AD1981/(AG1981*2)</f>
        <v>1</v>
      </c>
      <c r="AI1981" s="73">
        <f>IF(AG1981=1,AG1981/$AG$1984,"No aplica")</f>
        <v>0.2</v>
      </c>
      <c r="AJ1981" s="73">
        <f>AF1981*AI1981</f>
        <v>0.2</v>
      </c>
      <c r="AK1981" s="73">
        <f>AJ1981*$AE$23</f>
        <v>0.38461538461538464</v>
      </c>
    </row>
    <row r="1982" spans="1:37" ht="24.9" customHeight="1" x14ac:dyDescent="0.25">
      <c r="A1982" s="270" t="s">
        <v>1097</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121'!Q1896</f>
        <v>2</v>
      </c>
      <c r="AE1982" s="71">
        <f>IF(AG1982=1,AK1982,AG1982)</f>
        <v>0.38461538461538464</v>
      </c>
      <c r="AF1982">
        <f>AD1982/2</f>
        <v>1</v>
      </c>
      <c r="AG1982" s="60">
        <f>IF(AND(AF1982&gt;=0,AF1982&lt;=1),1,"No aplica")</f>
        <v>1</v>
      </c>
      <c r="AH1982" s="72">
        <f>AD1982/(AG1982*2)</f>
        <v>1</v>
      </c>
      <c r="AI1982" s="73">
        <f>IF(AG1982=1,AG1982/$AG$1984,"No aplica")</f>
        <v>0.2</v>
      </c>
      <c r="AJ1982" s="73">
        <f>AF1982*AI1982</f>
        <v>0.2</v>
      </c>
      <c r="AK1982" s="73">
        <f>AJ1982*$AE$23</f>
        <v>0.38461538461538464</v>
      </c>
    </row>
    <row r="1983" spans="1:37" ht="24.9" customHeight="1" x14ac:dyDescent="0.25">
      <c r="A1983" s="270" t="s">
        <v>1503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121'!Q1897</f>
        <v>2</v>
      </c>
      <c r="AE1983" s="71">
        <f>IF(AG1983=1,AK1983,AG1983)</f>
        <v>0.38461538461538464</v>
      </c>
      <c r="AF1983">
        <f>AD1983/2</f>
        <v>1</v>
      </c>
      <c r="AG1983" s="60">
        <f>IF(AND(AF1983&gt;=0,AF1983&lt;=1),1,"No aplica")</f>
        <v>1</v>
      </c>
      <c r="AH1983" s="72">
        <f>AD1983/(AG1983*2)</f>
        <v>1</v>
      </c>
      <c r="AI1983" s="73">
        <f>IF(AG1983=1,AG1983/$AG$1984,"No aplica")</f>
        <v>0.2</v>
      </c>
      <c r="AJ1983" s="73">
        <f>AF1983*AI1983</f>
        <v>0.2</v>
      </c>
      <c r="AK1983" s="73">
        <f>AJ1983*$AE$23</f>
        <v>0.38461538461538464</v>
      </c>
    </row>
    <row r="1984" spans="1:37" ht="24.9" customHeight="1" x14ac:dyDescent="0.25">
      <c r="A1984" s="281" t="s">
        <v>1855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1.9230769230769231</v>
      </c>
      <c r="AF1984" s="49"/>
      <c r="AG1984" s="60">
        <f>SUM(AG1979:AG1983)</f>
        <v>5</v>
      </c>
      <c r="AH1984" s="74"/>
      <c r="AI1984" s="75"/>
      <c r="AJ1984" s="75"/>
      <c r="AK1984" s="75"/>
    </row>
    <row r="1985" spans="1:37" ht="24.9" customHeight="1" x14ac:dyDescent="0.25">
      <c r="A1985" s="282" t="s">
        <v>1856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1504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8</v>
      </c>
      <c r="AF1991" s="60" t="s">
        <v>1666</v>
      </c>
      <c r="AG1991" s="60" t="s">
        <v>1667</v>
      </c>
      <c r="AH1991" s="60" t="s">
        <v>1668</v>
      </c>
      <c r="AI1991" s="70" t="s">
        <v>1669</v>
      </c>
      <c r="AJ1991" s="60"/>
      <c r="AK1991" s="70" t="s">
        <v>1670</v>
      </c>
    </row>
    <row r="1992" spans="1:37" ht="24.9" customHeight="1" x14ac:dyDescent="0.25">
      <c r="A1992" s="270" t="s">
        <v>1019</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121'!Q1906</f>
        <v>2</v>
      </c>
      <c r="AE1992" s="71">
        <f t="shared" ref="AE1992:AE1998" si="406">IF(AG1992=1,AK1992,AG1992)</f>
        <v>0.27472527472527469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0.27472527472527469</v>
      </c>
    </row>
    <row r="1993" spans="1:37" ht="24.9" customHeight="1" x14ac:dyDescent="0.25">
      <c r="A1993" s="270" t="s">
        <v>1020</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121'!Q1907</f>
        <v>2</v>
      </c>
      <c r="AE1993" s="71">
        <f t="shared" si="406"/>
        <v>0.27472527472527469</v>
      </c>
      <c r="AF1993">
        <f t="shared" si="407"/>
        <v>1</v>
      </c>
      <c r="AG1993" s="60">
        <f t="shared" si="408"/>
        <v>1</v>
      </c>
      <c r="AH1993" s="72">
        <f t="shared" si="409"/>
        <v>1</v>
      </c>
      <c r="AI1993" s="73">
        <f t="shared" si="410"/>
        <v>0.14285714285714285</v>
      </c>
      <c r="AJ1993" s="73">
        <f t="shared" si="411"/>
        <v>0.14285714285714285</v>
      </c>
      <c r="AK1993" s="73">
        <f t="shared" si="412"/>
        <v>0.27472527472527469</v>
      </c>
    </row>
    <row r="1994" spans="1:37" ht="24.9" customHeight="1" x14ac:dyDescent="0.25">
      <c r="A1994" s="270" t="s">
        <v>1505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121'!Q1908</f>
        <v>2</v>
      </c>
      <c r="AE1994" s="71">
        <f t="shared" si="406"/>
        <v>0.27472527472527469</v>
      </c>
      <c r="AF1994">
        <f t="shared" si="407"/>
        <v>1</v>
      </c>
      <c r="AG1994" s="60">
        <f t="shared" si="408"/>
        <v>1</v>
      </c>
      <c r="AH1994" s="72">
        <f t="shared" si="409"/>
        <v>1</v>
      </c>
      <c r="AI1994" s="73">
        <f t="shared" si="410"/>
        <v>0.14285714285714285</v>
      </c>
      <c r="AJ1994" s="73">
        <f t="shared" si="411"/>
        <v>0.14285714285714285</v>
      </c>
      <c r="AK1994" s="73">
        <f t="shared" si="412"/>
        <v>0.27472527472527469</v>
      </c>
    </row>
    <row r="1995" spans="1:37" ht="24.9" customHeight="1" x14ac:dyDescent="0.25">
      <c r="A1995" s="270" t="s">
        <v>1506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121'!Q1909</f>
        <v>2</v>
      </c>
      <c r="AE1995" s="71">
        <f t="shared" si="406"/>
        <v>0.27472527472527469</v>
      </c>
      <c r="AF1995">
        <f t="shared" si="407"/>
        <v>1</v>
      </c>
      <c r="AG1995" s="60">
        <f t="shared" si="408"/>
        <v>1</v>
      </c>
      <c r="AH1995" s="72">
        <f t="shared" si="409"/>
        <v>1</v>
      </c>
      <c r="AI1995" s="73">
        <f t="shared" si="410"/>
        <v>0.14285714285714285</v>
      </c>
      <c r="AJ1995" s="73">
        <f t="shared" si="411"/>
        <v>0.14285714285714285</v>
      </c>
      <c r="AK1995" s="73">
        <f t="shared" si="412"/>
        <v>0.27472527472527469</v>
      </c>
    </row>
    <row r="1996" spans="1:37" ht="24.9" customHeight="1" x14ac:dyDescent="0.25">
      <c r="A1996" s="265" t="s">
        <v>1507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121'!Q1910</f>
        <v>2</v>
      </c>
      <c r="AE1996" s="71">
        <f t="shared" si="406"/>
        <v>0.27472527472527469</v>
      </c>
      <c r="AF1996">
        <f t="shared" si="407"/>
        <v>1</v>
      </c>
      <c r="AG1996" s="60">
        <f t="shared" si="408"/>
        <v>1</v>
      </c>
      <c r="AH1996" s="72">
        <f t="shared" si="409"/>
        <v>1</v>
      </c>
      <c r="AI1996" s="73">
        <f t="shared" si="410"/>
        <v>0.14285714285714285</v>
      </c>
      <c r="AJ1996" s="73">
        <f t="shared" si="411"/>
        <v>0.14285714285714285</v>
      </c>
      <c r="AK1996" s="73">
        <f t="shared" si="412"/>
        <v>0.27472527472527469</v>
      </c>
    </row>
    <row r="1997" spans="1:37" ht="24.9" customHeight="1" x14ac:dyDescent="0.25">
      <c r="A1997" s="265" t="s">
        <v>1508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121'!Q1911</f>
        <v>2</v>
      </c>
      <c r="AE1997" s="71">
        <f t="shared" si="406"/>
        <v>0.27472527472527469</v>
      </c>
      <c r="AF1997">
        <f t="shared" si="407"/>
        <v>1</v>
      </c>
      <c r="AG1997" s="60">
        <f t="shared" si="408"/>
        <v>1</v>
      </c>
      <c r="AH1997" s="72">
        <f t="shared" si="409"/>
        <v>1</v>
      </c>
      <c r="AI1997" s="73">
        <f t="shared" si="410"/>
        <v>0.14285714285714285</v>
      </c>
      <c r="AJ1997" s="73">
        <f t="shared" si="411"/>
        <v>0.14285714285714285</v>
      </c>
      <c r="AK1997" s="73">
        <f t="shared" si="412"/>
        <v>0.27472527472527469</v>
      </c>
    </row>
    <row r="1998" spans="1:37" ht="24.9" customHeight="1" x14ac:dyDescent="0.25">
      <c r="A1998" s="270" t="s">
        <v>1509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121'!Q1912</f>
        <v>2</v>
      </c>
      <c r="AE1998" s="71">
        <f t="shared" si="406"/>
        <v>0.27472527472527469</v>
      </c>
      <c r="AF1998">
        <f t="shared" si="407"/>
        <v>1</v>
      </c>
      <c r="AG1998" s="60">
        <f t="shared" si="408"/>
        <v>1</v>
      </c>
      <c r="AH1998" s="72">
        <f t="shared" si="409"/>
        <v>1</v>
      </c>
      <c r="AI1998" s="73">
        <f t="shared" si="410"/>
        <v>0.14285714285714285</v>
      </c>
      <c r="AJ1998" s="73">
        <f t="shared" si="411"/>
        <v>0.14285714285714285</v>
      </c>
      <c r="AK1998" s="73">
        <f t="shared" si="412"/>
        <v>0.27472527472527469</v>
      </c>
    </row>
    <row r="1999" spans="1:37" ht="24.9" customHeight="1" x14ac:dyDescent="0.25">
      <c r="A1999" s="281" t="s">
        <v>1857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1.9230769230769227</v>
      </c>
      <c r="AF1999" s="49"/>
      <c r="AG1999" s="60">
        <f>SUM(AG1992:AG1998)</f>
        <v>7</v>
      </c>
      <c r="AH1999" s="74"/>
      <c r="AI1999" s="75"/>
      <c r="AJ1999" s="75"/>
      <c r="AK1999" s="75"/>
    </row>
    <row r="2000" spans="1:37" ht="24.9" customHeight="1" x14ac:dyDescent="0.25">
      <c r="A2000" s="282" t="s">
        <v>1858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195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186</v>
      </c>
      <c r="AE2002" s="88" t="s">
        <v>8</v>
      </c>
      <c r="AF2002" s="60" t="s">
        <v>1666</v>
      </c>
      <c r="AG2002" s="60" t="s">
        <v>1667</v>
      </c>
      <c r="AH2002" s="60" t="s">
        <v>1668</v>
      </c>
      <c r="AI2002" s="70" t="s">
        <v>1669</v>
      </c>
      <c r="AJ2002" s="60"/>
      <c r="AK2002" s="70" t="s">
        <v>1670</v>
      </c>
    </row>
    <row r="2003" spans="1:37" ht="24.9" customHeight="1" x14ac:dyDescent="0.25">
      <c r="A2003" s="270" t="s">
        <v>1510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121'!Q1915</f>
        <v>2</v>
      </c>
      <c r="AE2003" s="71">
        <f>IF(AG2003=1,AK2003,AG2003)</f>
        <v>0.38461538461538464</v>
      </c>
      <c r="AF2003">
        <f>AD2003/2</f>
        <v>1</v>
      </c>
      <c r="AG2003" s="60">
        <f>IF(AND(AF2003&gt;=0,AF2003&lt;=1),1,"No aplica")</f>
        <v>1</v>
      </c>
      <c r="AH2003" s="72">
        <f>AD2003/(AG2003*2)</f>
        <v>1</v>
      </c>
      <c r="AI2003" s="73">
        <f>IF(AG2003=1,AG2003/$AG$2008,"No aplica")</f>
        <v>0.2</v>
      </c>
      <c r="AJ2003" s="73">
        <f>AF2003*AI2003</f>
        <v>0.2</v>
      </c>
      <c r="AK2003" s="73">
        <f>AJ2003*$AE$23</f>
        <v>0.38461538461538464</v>
      </c>
    </row>
    <row r="2004" spans="1:37" ht="24.9" customHeight="1" x14ac:dyDescent="0.25">
      <c r="A2004" s="270" t="s">
        <v>1511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121'!Q1916</f>
        <v>2</v>
      </c>
      <c r="AE2004" s="71">
        <f>IF(AG2004=1,AK2004,AG2004)</f>
        <v>0.38461538461538464</v>
      </c>
      <c r="AF2004">
        <f>AD2004/2</f>
        <v>1</v>
      </c>
      <c r="AG2004" s="60">
        <f>IF(AND(AF2004&gt;=0,AF2004&lt;=1),1,"No aplica")</f>
        <v>1</v>
      </c>
      <c r="AH2004" s="72">
        <f>AD2004/(AG2004*2)</f>
        <v>1</v>
      </c>
      <c r="AI2004" s="73">
        <f>IF(AG2004=1,AG2004/$AG$2008,"No aplica")</f>
        <v>0.2</v>
      </c>
      <c r="AJ2004" s="73">
        <f>AF2004*AI2004</f>
        <v>0.2</v>
      </c>
      <c r="AK2004" s="73">
        <f>AJ2004*$AE$23</f>
        <v>0.38461538461538464</v>
      </c>
    </row>
    <row r="2005" spans="1:37" ht="24.9" customHeight="1" x14ac:dyDescent="0.25">
      <c r="A2005" s="270" t="s">
        <v>1512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121'!Q1917</f>
        <v>2</v>
      </c>
      <c r="AE2005" s="71">
        <f>IF(AG2005=1,AK2005,AG2005)</f>
        <v>0.38461538461538464</v>
      </c>
      <c r="AF2005">
        <f>AD2005/2</f>
        <v>1</v>
      </c>
      <c r="AG2005" s="60">
        <f>IF(AND(AF2005&gt;=0,AF2005&lt;=1),1,"No aplica")</f>
        <v>1</v>
      </c>
      <c r="AH2005" s="72">
        <f>AD2005/(AG2005*2)</f>
        <v>1</v>
      </c>
      <c r="AI2005" s="73">
        <f>IF(AG2005=1,AG2005/$AG$2008,"No aplica")</f>
        <v>0.2</v>
      </c>
      <c r="AJ2005" s="73">
        <f>AF2005*AI2005</f>
        <v>0.2</v>
      </c>
      <c r="AK2005" s="73">
        <f>AJ2005*$AE$23</f>
        <v>0.38461538461538464</v>
      </c>
    </row>
    <row r="2006" spans="1:37" ht="24.9" customHeight="1" x14ac:dyDescent="0.25">
      <c r="A2006" s="270" t="s">
        <v>1513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121'!Q1918</f>
        <v>2</v>
      </c>
      <c r="AE2006" s="71">
        <f>IF(AG2006=1,AK2006,AG2006)</f>
        <v>0.38461538461538464</v>
      </c>
      <c r="AF2006">
        <f>AD2006/2</f>
        <v>1</v>
      </c>
      <c r="AG2006" s="60">
        <f>IF(AND(AF2006&gt;=0,AF2006&lt;=1),1,"No aplica")</f>
        <v>1</v>
      </c>
      <c r="AH2006" s="72">
        <f>AD2006/(AG2006*2)</f>
        <v>1</v>
      </c>
      <c r="AI2006" s="73">
        <f>IF(AG2006=1,AG2006/$AG$2008,"No aplica")</f>
        <v>0.2</v>
      </c>
      <c r="AJ2006" s="73">
        <f>AF2006*AI2006</f>
        <v>0.2</v>
      </c>
      <c r="AK2006" s="73">
        <f>AJ2006*$AE$23</f>
        <v>0.38461538461538464</v>
      </c>
    </row>
    <row r="2007" spans="1:37" ht="24.9" customHeight="1" x14ac:dyDescent="0.25">
      <c r="A2007" s="270" t="s">
        <v>1514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121'!Q1919</f>
        <v>2</v>
      </c>
      <c r="AE2007" s="71">
        <f>IF(AG2007=1,AK2007,AG2007)</f>
        <v>0.38461538461538464</v>
      </c>
      <c r="AF2007">
        <f>AD2007/2</f>
        <v>1</v>
      </c>
      <c r="AG2007" s="60">
        <f>IF(AND(AF2007&gt;=0,AF2007&lt;=1),1,"No aplica")</f>
        <v>1</v>
      </c>
      <c r="AH2007" s="72">
        <f>AD2007/(AG2007*2)</f>
        <v>1</v>
      </c>
      <c r="AI2007" s="73">
        <f>IF(AG2007=1,AG2007/$AG$2008,"No aplica")</f>
        <v>0.2</v>
      </c>
      <c r="AJ2007" s="73">
        <f>AF2007*AI2007</f>
        <v>0.2</v>
      </c>
      <c r="AK2007" s="73">
        <f>AJ2007*$AE$23</f>
        <v>0.38461538461538464</v>
      </c>
    </row>
    <row r="2008" spans="1:37" ht="24.9" customHeight="1" x14ac:dyDescent="0.25">
      <c r="A2008" s="281" t="s">
        <v>1859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1.9230769230769231</v>
      </c>
      <c r="AF2008" s="49"/>
      <c r="AG2008" s="60">
        <f>SUM(AG2003:AG2007)</f>
        <v>5</v>
      </c>
      <c r="AH2008" s="74"/>
      <c r="AI2008" s="75"/>
      <c r="AJ2008" s="75"/>
      <c r="AK2008" s="75"/>
    </row>
    <row r="2009" spans="1:37" ht="24.9" customHeight="1" x14ac:dyDescent="0.25">
      <c r="A2009" s="282" t="s">
        <v>1860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1515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8</v>
      </c>
      <c r="AF2015" s="60" t="s">
        <v>1666</v>
      </c>
      <c r="AG2015" s="60" t="s">
        <v>1667</v>
      </c>
      <c r="AH2015" s="60" t="s">
        <v>1668</v>
      </c>
      <c r="AI2015" s="70" t="s">
        <v>1669</v>
      </c>
      <c r="AJ2015" s="60"/>
      <c r="AK2015" s="70" t="s">
        <v>1670</v>
      </c>
    </row>
    <row r="2016" spans="1:37" ht="24.9" customHeight="1" x14ac:dyDescent="0.25">
      <c r="A2016" s="270" t="s">
        <v>1019</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121'!Q1928</f>
        <v>2</v>
      </c>
      <c r="AE2016" s="71">
        <f>IF(AG2016=1,AK2016,AG2016)</f>
        <v>0.1201923076923077</v>
      </c>
      <c r="AF2016">
        <f>AD2016/2</f>
        <v>1</v>
      </c>
      <c r="AG2016" s="60">
        <f>IF(AND(AF2016&gt;=0,AF2016&lt;=1),1,"No aplica")</f>
        <v>1</v>
      </c>
      <c r="AH2016" s="72">
        <f>AD2016/(AG2016*2)</f>
        <v>1</v>
      </c>
      <c r="AI2016" s="73">
        <f>IF(AG2016=1,AG2016/$AG$2032,"No aplica")</f>
        <v>6.25E-2</v>
      </c>
      <c r="AJ2016" s="73">
        <f>AF2016*AI2016</f>
        <v>6.25E-2</v>
      </c>
      <c r="AK2016" s="73">
        <f>AJ2016*$AE$23</f>
        <v>0.1201923076923077</v>
      </c>
    </row>
    <row r="2017" spans="1:37" ht="24.9" customHeight="1" x14ac:dyDescent="0.25">
      <c r="A2017" s="270" t="s">
        <v>1020</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121'!Q1929</f>
        <v>2</v>
      </c>
      <c r="AE2017" s="71">
        <f>IF(AG2017=1,AK2017,AG2017)</f>
        <v>0.1201923076923077</v>
      </c>
      <c r="AF2017">
        <f>AD2017/2</f>
        <v>1</v>
      </c>
      <c r="AG2017" s="60">
        <f>IF(AND(AF2017&gt;=0,AF2017&lt;=1),1,"No aplica")</f>
        <v>1</v>
      </c>
      <c r="AH2017" s="72">
        <f>AD2017/(AG2017*2)</f>
        <v>1</v>
      </c>
      <c r="AI2017" s="73">
        <f>IF(AG2017=1,AG2017/$AG$2032,"No aplica")</f>
        <v>6.25E-2</v>
      </c>
      <c r="AJ2017" s="73">
        <f>AF2017*AI2017</f>
        <v>6.25E-2</v>
      </c>
      <c r="AK2017" s="73">
        <f>AJ2017*$AE$23</f>
        <v>0.1201923076923077</v>
      </c>
    </row>
    <row r="2018" spans="1:37" ht="24.9" customHeight="1" x14ac:dyDescent="0.25">
      <c r="A2018" s="270" t="s">
        <v>1516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121'!Q1930</f>
        <v>2</v>
      </c>
      <c r="AE2018" s="71">
        <f>IF(AG2019=1,AK2019,AG2019)</f>
        <v>0.1201923076923077</v>
      </c>
      <c r="AF2018">
        <f>AD2019/2</f>
        <v>1</v>
      </c>
      <c r="AG2018" s="60">
        <f>IF(AND(AF2019&gt;=0,AF2019&lt;=1),1,"No aplica")</f>
        <v>1</v>
      </c>
      <c r="AH2018" s="72">
        <f>AD2019/(AG2019*2)</f>
        <v>1</v>
      </c>
      <c r="AI2018" s="73">
        <f>IF(AG2019=1,AG2019/$AG$2032,"No aplica")</f>
        <v>6.25E-2</v>
      </c>
      <c r="AJ2018" s="73">
        <f>AF2019*AI2019</f>
        <v>6.25E-2</v>
      </c>
      <c r="AK2018" s="73">
        <f>AJ2019*$AE$23</f>
        <v>0.1201923076923077</v>
      </c>
    </row>
    <row r="2019" spans="1:37" ht="24.9" customHeight="1" x14ac:dyDescent="0.25">
      <c r="A2019" s="270" t="s">
        <v>1517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121'!Q1931</f>
        <v>2</v>
      </c>
      <c r="AE2019" s="71">
        <f t="shared" ref="AE2019:AE2031" si="413">IF(AG2019=1,AK2019,AG2019)</f>
        <v>0.1201923076923077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0.1201923076923077</v>
      </c>
    </row>
    <row r="2020" spans="1:37" ht="24.9" customHeight="1" x14ac:dyDescent="0.25">
      <c r="A2020" s="265" t="s">
        <v>1518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121'!Q1932</f>
        <v>2</v>
      </c>
      <c r="AE2020" s="71">
        <f t="shared" si="413"/>
        <v>0.1201923076923077</v>
      </c>
      <c r="AF2020">
        <f t="shared" si="414"/>
        <v>1</v>
      </c>
      <c r="AG2020" s="60">
        <f t="shared" si="415"/>
        <v>1</v>
      </c>
      <c r="AH2020" s="72">
        <f t="shared" si="416"/>
        <v>1</v>
      </c>
      <c r="AI2020" s="73">
        <f t="shared" si="417"/>
        <v>6.25E-2</v>
      </c>
      <c r="AJ2020" s="73">
        <f t="shared" si="418"/>
        <v>6.25E-2</v>
      </c>
      <c r="AK2020" s="73">
        <f t="shared" si="419"/>
        <v>0.1201923076923077</v>
      </c>
    </row>
    <row r="2021" spans="1:37" ht="24.9" customHeight="1" x14ac:dyDescent="0.25">
      <c r="A2021" s="265" t="s">
        <v>1519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121'!Q1933</f>
        <v>2</v>
      </c>
      <c r="AE2021" s="71">
        <f t="shared" si="413"/>
        <v>0.1201923076923077</v>
      </c>
      <c r="AF2021">
        <f t="shared" si="414"/>
        <v>1</v>
      </c>
      <c r="AG2021" s="60">
        <f t="shared" si="415"/>
        <v>1</v>
      </c>
      <c r="AH2021" s="72">
        <f t="shared" si="416"/>
        <v>1</v>
      </c>
      <c r="AI2021" s="73">
        <f t="shared" si="417"/>
        <v>6.25E-2</v>
      </c>
      <c r="AJ2021" s="73">
        <f t="shared" si="418"/>
        <v>6.25E-2</v>
      </c>
      <c r="AK2021" s="73">
        <f t="shared" si="419"/>
        <v>0.1201923076923077</v>
      </c>
    </row>
    <row r="2022" spans="1:37" ht="24.9" customHeight="1" x14ac:dyDescent="0.25">
      <c r="A2022" s="270" t="s">
        <v>1520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121'!Q1934</f>
        <v>2</v>
      </c>
      <c r="AE2022" s="71">
        <f t="shared" si="413"/>
        <v>0.1201923076923077</v>
      </c>
      <c r="AF2022">
        <f t="shared" si="414"/>
        <v>1</v>
      </c>
      <c r="AG2022" s="60">
        <f t="shared" si="415"/>
        <v>1</v>
      </c>
      <c r="AH2022" s="72">
        <f t="shared" si="416"/>
        <v>1</v>
      </c>
      <c r="AI2022" s="73">
        <f t="shared" si="417"/>
        <v>6.25E-2</v>
      </c>
      <c r="AJ2022" s="73">
        <f t="shared" si="418"/>
        <v>6.25E-2</v>
      </c>
      <c r="AK2022" s="73">
        <f t="shared" si="419"/>
        <v>0.1201923076923077</v>
      </c>
    </row>
    <row r="2023" spans="1:37" ht="24.9" customHeight="1" x14ac:dyDescent="0.25">
      <c r="A2023" s="270" t="s">
        <v>1521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121'!Q1935</f>
        <v>2</v>
      </c>
      <c r="AE2023" s="71">
        <f t="shared" si="413"/>
        <v>0.1201923076923077</v>
      </c>
      <c r="AF2023">
        <f t="shared" si="414"/>
        <v>1</v>
      </c>
      <c r="AG2023" s="60">
        <f t="shared" si="415"/>
        <v>1</v>
      </c>
      <c r="AH2023" s="72">
        <f t="shared" si="416"/>
        <v>1</v>
      </c>
      <c r="AI2023" s="73">
        <f t="shared" si="417"/>
        <v>6.25E-2</v>
      </c>
      <c r="AJ2023" s="73">
        <f t="shared" si="418"/>
        <v>6.25E-2</v>
      </c>
      <c r="AK2023" s="73">
        <f t="shared" si="419"/>
        <v>0.1201923076923077</v>
      </c>
    </row>
    <row r="2024" spans="1:37" ht="24.9" customHeight="1" x14ac:dyDescent="0.25">
      <c r="A2024" s="270" t="s">
        <v>1522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121'!Q1936</f>
        <v>2</v>
      </c>
      <c r="AE2024" s="71">
        <f t="shared" si="413"/>
        <v>0.1201923076923077</v>
      </c>
      <c r="AF2024">
        <f t="shared" si="414"/>
        <v>1</v>
      </c>
      <c r="AG2024" s="60">
        <f t="shared" si="415"/>
        <v>1</v>
      </c>
      <c r="AH2024" s="72">
        <f t="shared" si="416"/>
        <v>1</v>
      </c>
      <c r="AI2024" s="73">
        <f t="shared" si="417"/>
        <v>6.25E-2</v>
      </c>
      <c r="AJ2024" s="73">
        <f t="shared" si="418"/>
        <v>6.25E-2</v>
      </c>
      <c r="AK2024" s="73">
        <f t="shared" si="419"/>
        <v>0.1201923076923077</v>
      </c>
    </row>
    <row r="2025" spans="1:37" ht="24.9" customHeight="1" x14ac:dyDescent="0.25">
      <c r="A2025" s="270" t="s">
        <v>1523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121'!Q1937</f>
        <v>2</v>
      </c>
      <c r="AE2025" s="71">
        <f t="shared" si="413"/>
        <v>0.1201923076923077</v>
      </c>
      <c r="AF2025">
        <f t="shared" si="414"/>
        <v>1</v>
      </c>
      <c r="AG2025" s="60">
        <f t="shared" si="415"/>
        <v>1</v>
      </c>
      <c r="AH2025" s="72">
        <f t="shared" si="416"/>
        <v>1</v>
      </c>
      <c r="AI2025" s="73">
        <f t="shared" si="417"/>
        <v>6.25E-2</v>
      </c>
      <c r="AJ2025" s="73">
        <f t="shared" si="418"/>
        <v>6.25E-2</v>
      </c>
      <c r="AK2025" s="73">
        <f t="shared" si="419"/>
        <v>0.1201923076923077</v>
      </c>
    </row>
    <row r="2026" spans="1:37" ht="24.9" customHeight="1" x14ac:dyDescent="0.25">
      <c r="A2026" s="270" t="s">
        <v>1524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121'!Q1938</f>
        <v>2</v>
      </c>
      <c r="AE2026" s="71">
        <f t="shared" si="413"/>
        <v>0.1201923076923077</v>
      </c>
      <c r="AF2026">
        <f t="shared" si="414"/>
        <v>1</v>
      </c>
      <c r="AG2026" s="60">
        <f t="shared" si="415"/>
        <v>1</v>
      </c>
      <c r="AH2026" s="72">
        <f t="shared" si="416"/>
        <v>1</v>
      </c>
      <c r="AI2026" s="73">
        <f t="shared" si="417"/>
        <v>6.25E-2</v>
      </c>
      <c r="AJ2026" s="73">
        <f t="shared" si="418"/>
        <v>6.25E-2</v>
      </c>
      <c r="AK2026" s="73">
        <f t="shared" si="419"/>
        <v>0.1201923076923077</v>
      </c>
    </row>
    <row r="2027" spans="1:37" ht="24.9" customHeight="1" x14ac:dyDescent="0.25">
      <c r="A2027" s="265" t="s">
        <v>1525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121'!Q1939</f>
        <v>2</v>
      </c>
      <c r="AE2027" s="71">
        <f t="shared" si="413"/>
        <v>0.1201923076923077</v>
      </c>
      <c r="AF2027">
        <f t="shared" si="414"/>
        <v>1</v>
      </c>
      <c r="AG2027" s="60">
        <f t="shared" si="415"/>
        <v>1</v>
      </c>
      <c r="AH2027" s="72">
        <f t="shared" si="416"/>
        <v>1</v>
      </c>
      <c r="AI2027" s="73">
        <f t="shared" si="417"/>
        <v>6.25E-2</v>
      </c>
      <c r="AJ2027" s="73">
        <f t="shared" si="418"/>
        <v>6.25E-2</v>
      </c>
      <c r="AK2027" s="73">
        <f t="shared" si="419"/>
        <v>0.1201923076923077</v>
      </c>
    </row>
    <row r="2028" spans="1:37" ht="24.9" customHeight="1" x14ac:dyDescent="0.25">
      <c r="A2028" s="265" t="s">
        <v>1526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121'!Q1940</f>
        <v>2</v>
      </c>
      <c r="AE2028" s="71">
        <f t="shared" si="413"/>
        <v>0.1201923076923077</v>
      </c>
      <c r="AF2028">
        <f t="shared" si="414"/>
        <v>1</v>
      </c>
      <c r="AG2028" s="60">
        <f t="shared" si="415"/>
        <v>1</v>
      </c>
      <c r="AH2028" s="72">
        <f t="shared" si="416"/>
        <v>1</v>
      </c>
      <c r="AI2028" s="73">
        <f t="shared" si="417"/>
        <v>6.25E-2</v>
      </c>
      <c r="AJ2028" s="73">
        <f t="shared" si="418"/>
        <v>6.25E-2</v>
      </c>
      <c r="AK2028" s="73">
        <f t="shared" si="419"/>
        <v>0.1201923076923077</v>
      </c>
    </row>
    <row r="2029" spans="1:37" ht="24.9" customHeight="1" x14ac:dyDescent="0.25">
      <c r="A2029" s="270" t="s">
        <v>1527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121'!Q1941</f>
        <v>2</v>
      </c>
      <c r="AE2029" s="71">
        <f t="shared" si="413"/>
        <v>0.1201923076923077</v>
      </c>
      <c r="AF2029">
        <f t="shared" si="414"/>
        <v>1</v>
      </c>
      <c r="AG2029" s="60">
        <f t="shared" si="415"/>
        <v>1</v>
      </c>
      <c r="AH2029" s="72">
        <f t="shared" si="416"/>
        <v>1</v>
      </c>
      <c r="AI2029" s="73">
        <f t="shared" si="417"/>
        <v>6.25E-2</v>
      </c>
      <c r="AJ2029" s="73">
        <f t="shared" si="418"/>
        <v>6.25E-2</v>
      </c>
      <c r="AK2029" s="73">
        <f t="shared" si="419"/>
        <v>0.1201923076923077</v>
      </c>
    </row>
    <row r="2030" spans="1:37" ht="24.9" customHeight="1" x14ac:dyDescent="0.25">
      <c r="A2030" s="270" t="s">
        <v>1528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121'!Q1942</f>
        <v>2</v>
      </c>
      <c r="AE2030" s="71">
        <f t="shared" si="413"/>
        <v>0.1201923076923077</v>
      </c>
      <c r="AF2030">
        <f t="shared" si="414"/>
        <v>1</v>
      </c>
      <c r="AG2030" s="60">
        <f t="shared" si="415"/>
        <v>1</v>
      </c>
      <c r="AH2030" s="72">
        <f t="shared" si="416"/>
        <v>1</v>
      </c>
      <c r="AI2030" s="73">
        <f t="shared" si="417"/>
        <v>6.25E-2</v>
      </c>
      <c r="AJ2030" s="73">
        <f t="shared" si="418"/>
        <v>6.25E-2</v>
      </c>
      <c r="AK2030" s="73">
        <f t="shared" si="419"/>
        <v>0.1201923076923077</v>
      </c>
    </row>
    <row r="2031" spans="1:37" ht="24.9" customHeight="1" x14ac:dyDescent="0.25">
      <c r="A2031" s="270" t="s">
        <v>1529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121'!Q1943</f>
        <v>2</v>
      </c>
      <c r="AE2031" s="71">
        <f t="shared" si="413"/>
        <v>0.1201923076923077</v>
      </c>
      <c r="AF2031">
        <f t="shared" si="414"/>
        <v>1</v>
      </c>
      <c r="AG2031" s="60">
        <f t="shared" si="415"/>
        <v>1</v>
      </c>
      <c r="AH2031" s="72">
        <f t="shared" si="416"/>
        <v>1</v>
      </c>
      <c r="AI2031" s="73">
        <f t="shared" si="417"/>
        <v>6.25E-2</v>
      </c>
      <c r="AJ2031" s="73">
        <f t="shared" si="418"/>
        <v>6.25E-2</v>
      </c>
      <c r="AK2031" s="73">
        <f t="shared" si="419"/>
        <v>0.1201923076923077</v>
      </c>
    </row>
    <row r="2032" spans="1:37" ht="24.9" customHeight="1" x14ac:dyDescent="0.25">
      <c r="A2032" s="281" t="s">
        <v>1861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1.9230769230769231</v>
      </c>
      <c r="AF2032" s="49"/>
      <c r="AG2032" s="60">
        <f>SUM(AG2016:AG2031)</f>
        <v>16</v>
      </c>
      <c r="AH2032" s="74"/>
      <c r="AI2032" s="75"/>
      <c r="AJ2032" s="75"/>
      <c r="AK2032" s="75"/>
    </row>
    <row r="2033" spans="1:37" ht="24.9" customHeight="1" x14ac:dyDescent="0.25">
      <c r="A2033" s="282" t="s">
        <v>1862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195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186</v>
      </c>
      <c r="AE2035" s="88" t="s">
        <v>8</v>
      </c>
      <c r="AF2035" s="60" t="s">
        <v>1666</v>
      </c>
      <c r="AG2035" s="60" t="s">
        <v>1667</v>
      </c>
      <c r="AH2035" s="60" t="s">
        <v>1668</v>
      </c>
      <c r="AI2035" s="70" t="s">
        <v>1669</v>
      </c>
      <c r="AJ2035" s="60"/>
      <c r="AK2035" s="70" t="s">
        <v>1670</v>
      </c>
    </row>
    <row r="2036" spans="1:37" ht="24.9" customHeight="1" x14ac:dyDescent="0.25">
      <c r="A2036" s="270" t="s">
        <v>1441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121'!Q1946</f>
        <v>2</v>
      </c>
      <c r="AE2036" s="71">
        <f>IF(AG2036=1,AK2036,AG2036)</f>
        <v>0.38461538461538464</v>
      </c>
      <c r="AF2036">
        <f>AD2036/2</f>
        <v>1</v>
      </c>
      <c r="AG2036" s="60">
        <f>IF(AND(AF2036&gt;=0,AF2036&lt;=1),1,"No aplica")</f>
        <v>1</v>
      </c>
      <c r="AH2036" s="72">
        <f>AD2036/(AG2036*2)</f>
        <v>1</v>
      </c>
      <c r="AI2036" s="73">
        <f>IF(AG2036=1,AG2036/$AG$2041,"No aplica")</f>
        <v>0.2</v>
      </c>
      <c r="AJ2036" s="73">
        <f>AF2036*AI2036</f>
        <v>0.2</v>
      </c>
      <c r="AK2036" s="73">
        <f>AJ2036*$AE$23</f>
        <v>0.38461538461538464</v>
      </c>
    </row>
    <row r="2037" spans="1:37" ht="24.9" customHeight="1" x14ac:dyDescent="0.25">
      <c r="A2037" s="270" t="s">
        <v>1442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121'!Q1947</f>
        <v>2</v>
      </c>
      <c r="AE2037" s="71">
        <f>IF(AG2037=1,AK2037,AG2037)</f>
        <v>0.38461538461538464</v>
      </c>
      <c r="AF2037">
        <f>AD2037/2</f>
        <v>1</v>
      </c>
      <c r="AG2037" s="60">
        <f>IF(AND(AF2037&gt;=0,AF2037&lt;=1),1,"No aplica")</f>
        <v>1</v>
      </c>
      <c r="AH2037" s="72">
        <f>AD2037/(AG2037*2)</f>
        <v>1</v>
      </c>
      <c r="AI2037" s="73">
        <f>IF(AG2037=1,AG2037/$AG$2041,"No aplica")</f>
        <v>0.2</v>
      </c>
      <c r="AJ2037" s="73">
        <f>AF2037*AI2037</f>
        <v>0.2</v>
      </c>
      <c r="AK2037" s="73">
        <f>AJ2037*$AE$23</f>
        <v>0.38461538461538464</v>
      </c>
    </row>
    <row r="2038" spans="1:37" ht="24.9" customHeight="1" x14ac:dyDescent="0.25">
      <c r="A2038" s="270" t="s">
        <v>1443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121'!Q1948</f>
        <v>2</v>
      </c>
      <c r="AE2038" s="71">
        <f>IF(AG2038=1,AK2038,AG2038)</f>
        <v>0.38461538461538464</v>
      </c>
      <c r="AF2038">
        <f>AD2038/2</f>
        <v>1</v>
      </c>
      <c r="AG2038" s="60">
        <f>IF(AND(AF2038&gt;=0,AF2038&lt;=1),1,"No aplica")</f>
        <v>1</v>
      </c>
      <c r="AH2038" s="72">
        <f>AD2038/(AG2038*2)</f>
        <v>1</v>
      </c>
      <c r="AI2038" s="73">
        <f>IF(AG2038=1,AG2038/$AG$2041,"No aplica")</f>
        <v>0.2</v>
      </c>
      <c r="AJ2038" s="73">
        <f>AF2038*AI2038</f>
        <v>0.2</v>
      </c>
      <c r="AK2038" s="73">
        <f>AJ2038*$AE$23</f>
        <v>0.38461538461538464</v>
      </c>
    </row>
    <row r="2039" spans="1:37" ht="24.9" customHeight="1" x14ac:dyDescent="0.25">
      <c r="A2039" s="270" t="s">
        <v>1444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121'!Q1949</f>
        <v>2</v>
      </c>
      <c r="AE2039" s="71">
        <f>IF(AG2039=1,AK2039,AG2039)</f>
        <v>0.38461538461538464</v>
      </c>
      <c r="AF2039">
        <f>AD2039/2</f>
        <v>1</v>
      </c>
      <c r="AG2039" s="60">
        <f>IF(AND(AF2039&gt;=0,AF2039&lt;=1),1,"No aplica")</f>
        <v>1</v>
      </c>
      <c r="AH2039" s="72">
        <f>AD2039/(AG2039*2)</f>
        <v>1</v>
      </c>
      <c r="AI2039" s="73">
        <f>IF(AG2039=1,AG2039/$AG$2041,"No aplica")</f>
        <v>0.2</v>
      </c>
      <c r="AJ2039" s="73">
        <f>AF2039*AI2039</f>
        <v>0.2</v>
      </c>
      <c r="AK2039" s="73">
        <f>AJ2039*$AE$23</f>
        <v>0.38461538461538464</v>
      </c>
    </row>
    <row r="2040" spans="1:37" ht="24.9" customHeight="1" x14ac:dyDescent="0.25">
      <c r="A2040" s="270" t="s">
        <v>1530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121'!Q1950</f>
        <v>2</v>
      </c>
      <c r="AE2040" s="71">
        <f>IF(AG2040=1,AK2040,AG2040)</f>
        <v>0.38461538461538464</v>
      </c>
      <c r="AF2040">
        <f>AD2040/2</f>
        <v>1</v>
      </c>
      <c r="AG2040" s="60">
        <f>IF(AND(AF2040&gt;=0,AF2040&lt;=1),1,"No aplica")</f>
        <v>1</v>
      </c>
      <c r="AH2040" s="72">
        <f>AD2040/(AG2040*2)</f>
        <v>1</v>
      </c>
      <c r="AI2040" s="73">
        <f>IF(AG2040=1,AG2040/$AG$2041,"No aplica")</f>
        <v>0.2</v>
      </c>
      <c r="AJ2040" s="73">
        <f>AF2040*AI2040</f>
        <v>0.2</v>
      </c>
      <c r="AK2040" s="73">
        <f>AJ2040*$AE$23</f>
        <v>0.38461538461538464</v>
      </c>
    </row>
    <row r="2041" spans="1:37" ht="24.9" customHeight="1" x14ac:dyDescent="0.25">
      <c r="A2041" s="281" t="s">
        <v>1863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1.9230769230769231</v>
      </c>
      <c r="AF2041" s="49"/>
      <c r="AG2041" s="60">
        <f>SUM(AG2036:AG2040)</f>
        <v>5</v>
      </c>
      <c r="AH2041" s="74"/>
      <c r="AI2041" s="75"/>
      <c r="AJ2041" s="75"/>
      <c r="AK2041" s="75"/>
    </row>
    <row r="2042" spans="1:37" ht="24.9" customHeight="1" x14ac:dyDescent="0.25">
      <c r="A2042" s="282" t="s">
        <v>1864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1531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8</v>
      </c>
      <c r="AF2048" s="60" t="s">
        <v>1666</v>
      </c>
      <c r="AG2048" s="60" t="s">
        <v>1667</v>
      </c>
      <c r="AH2048" s="60" t="s">
        <v>1668</v>
      </c>
      <c r="AI2048" s="70" t="s">
        <v>1669</v>
      </c>
      <c r="AJ2048" s="60"/>
      <c r="AK2048" s="70" t="s">
        <v>1670</v>
      </c>
    </row>
    <row r="2049" spans="1:37" ht="24.9" customHeight="1" x14ac:dyDescent="0.25">
      <c r="A2049" s="270" t="s">
        <v>1532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121'!Q1959</f>
        <v>2</v>
      </c>
      <c r="AE2049" s="71">
        <f t="shared" ref="AE2049:AE2067" si="420">IF(AG2049=1,AK2049,AG2049)</f>
        <v>0.10121457489878542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0.10121457489878542</v>
      </c>
    </row>
    <row r="2050" spans="1:37" ht="24.9" customHeight="1" x14ac:dyDescent="0.25">
      <c r="A2050" s="270" t="s">
        <v>1426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121'!Q1960</f>
        <v>2</v>
      </c>
      <c r="AE2050" s="71">
        <f t="shared" si="420"/>
        <v>0.10121457489878542</v>
      </c>
      <c r="AF2050">
        <f t="shared" si="421"/>
        <v>1</v>
      </c>
      <c r="AG2050" s="60">
        <f t="shared" si="422"/>
        <v>1</v>
      </c>
      <c r="AH2050" s="72">
        <f t="shared" si="423"/>
        <v>1</v>
      </c>
      <c r="AI2050" s="73">
        <f t="shared" si="424"/>
        <v>5.2631578947368418E-2</v>
      </c>
      <c r="AJ2050" s="73">
        <f t="shared" si="425"/>
        <v>5.2631578947368418E-2</v>
      </c>
      <c r="AK2050" s="73">
        <f t="shared" si="426"/>
        <v>0.10121457489878542</v>
      </c>
    </row>
    <row r="2051" spans="1:37" ht="24.9" customHeight="1" x14ac:dyDescent="0.25">
      <c r="A2051" s="270" t="s">
        <v>1534</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121'!Q1961</f>
        <v>2</v>
      </c>
      <c r="AE2051" s="71">
        <f t="shared" si="420"/>
        <v>0.10121457489878542</v>
      </c>
      <c r="AF2051">
        <f t="shared" si="421"/>
        <v>1</v>
      </c>
      <c r="AG2051" s="60">
        <f t="shared" si="422"/>
        <v>1</v>
      </c>
      <c r="AH2051" s="72">
        <f t="shared" si="423"/>
        <v>1</v>
      </c>
      <c r="AI2051" s="73">
        <f t="shared" si="424"/>
        <v>5.2631578947368418E-2</v>
      </c>
      <c r="AJ2051" s="73">
        <f t="shared" si="425"/>
        <v>5.2631578947368418E-2</v>
      </c>
      <c r="AK2051" s="73">
        <f t="shared" si="426"/>
        <v>0.10121457489878542</v>
      </c>
    </row>
    <row r="2052" spans="1:37" ht="24.9" customHeight="1" x14ac:dyDescent="0.25">
      <c r="A2052" s="270" t="s">
        <v>1535</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121'!Q1962</f>
        <v>2</v>
      </c>
      <c r="AE2052" s="71">
        <f t="shared" si="420"/>
        <v>0.10121457489878542</v>
      </c>
      <c r="AF2052">
        <f t="shared" si="421"/>
        <v>1</v>
      </c>
      <c r="AG2052" s="60">
        <f t="shared" si="422"/>
        <v>1</v>
      </c>
      <c r="AH2052" s="72">
        <f t="shared" si="423"/>
        <v>1</v>
      </c>
      <c r="AI2052" s="73">
        <f t="shared" si="424"/>
        <v>5.2631578947368418E-2</v>
      </c>
      <c r="AJ2052" s="73">
        <f t="shared" si="425"/>
        <v>5.2631578947368418E-2</v>
      </c>
      <c r="AK2052" s="73">
        <f t="shared" si="426"/>
        <v>0.10121457489878542</v>
      </c>
    </row>
    <row r="2053" spans="1:37" ht="24.9" customHeight="1" x14ac:dyDescent="0.25">
      <c r="A2053" s="265" t="s">
        <v>1536</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121'!Q1963</f>
        <v>2</v>
      </c>
      <c r="AE2053" s="71">
        <f t="shared" si="420"/>
        <v>0.10121457489878542</v>
      </c>
      <c r="AF2053">
        <f t="shared" si="421"/>
        <v>1</v>
      </c>
      <c r="AG2053" s="60">
        <f t="shared" si="422"/>
        <v>1</v>
      </c>
      <c r="AH2053" s="72">
        <f t="shared" si="423"/>
        <v>1</v>
      </c>
      <c r="AI2053" s="73">
        <f t="shared" si="424"/>
        <v>5.2631578947368418E-2</v>
      </c>
      <c r="AJ2053" s="73">
        <f t="shared" si="425"/>
        <v>5.2631578947368418E-2</v>
      </c>
      <c r="AK2053" s="73">
        <f t="shared" si="426"/>
        <v>0.10121457489878542</v>
      </c>
    </row>
    <row r="2054" spans="1:37" ht="24.9" customHeight="1" x14ac:dyDescent="0.25">
      <c r="A2054" s="265" t="s">
        <v>1537</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121'!Q1964</f>
        <v>2</v>
      </c>
      <c r="AE2054" s="71">
        <f t="shared" si="420"/>
        <v>0.10121457489878542</v>
      </c>
      <c r="AF2054">
        <f t="shared" si="421"/>
        <v>1</v>
      </c>
      <c r="AG2054" s="60">
        <f t="shared" si="422"/>
        <v>1</v>
      </c>
      <c r="AH2054" s="72">
        <f t="shared" si="423"/>
        <v>1</v>
      </c>
      <c r="AI2054" s="73">
        <f t="shared" si="424"/>
        <v>5.2631578947368418E-2</v>
      </c>
      <c r="AJ2054" s="73">
        <f t="shared" si="425"/>
        <v>5.2631578947368418E-2</v>
      </c>
      <c r="AK2054" s="73">
        <f t="shared" si="426"/>
        <v>0.10121457489878542</v>
      </c>
    </row>
    <row r="2055" spans="1:37" ht="24.9" customHeight="1" x14ac:dyDescent="0.25">
      <c r="A2055" s="270" t="s">
        <v>1538</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121'!Q1965</f>
        <v>2</v>
      </c>
      <c r="AE2055" s="71">
        <f t="shared" si="420"/>
        <v>0.10121457489878542</v>
      </c>
      <c r="AF2055">
        <f t="shared" si="421"/>
        <v>1</v>
      </c>
      <c r="AG2055" s="60">
        <f t="shared" si="422"/>
        <v>1</v>
      </c>
      <c r="AH2055" s="72">
        <f t="shared" si="423"/>
        <v>1</v>
      </c>
      <c r="AI2055" s="73">
        <f t="shared" si="424"/>
        <v>5.2631578947368418E-2</v>
      </c>
      <c r="AJ2055" s="73">
        <f t="shared" si="425"/>
        <v>5.2631578947368418E-2</v>
      </c>
      <c r="AK2055" s="73">
        <f t="shared" si="426"/>
        <v>0.10121457489878542</v>
      </c>
    </row>
    <row r="2056" spans="1:37" ht="24.9" customHeight="1" x14ac:dyDescent="0.25">
      <c r="A2056" s="270" t="s">
        <v>1539</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121'!Q1966</f>
        <v>2</v>
      </c>
      <c r="AE2056" s="71">
        <f t="shared" si="420"/>
        <v>0.10121457489878542</v>
      </c>
      <c r="AF2056">
        <f t="shared" si="421"/>
        <v>1</v>
      </c>
      <c r="AG2056" s="60">
        <f t="shared" si="422"/>
        <v>1</v>
      </c>
      <c r="AH2056" s="72">
        <f t="shared" si="423"/>
        <v>1</v>
      </c>
      <c r="AI2056" s="73">
        <f t="shared" si="424"/>
        <v>5.2631578947368418E-2</v>
      </c>
      <c r="AJ2056" s="73">
        <f t="shared" si="425"/>
        <v>5.2631578947368418E-2</v>
      </c>
      <c r="AK2056" s="73">
        <f t="shared" si="426"/>
        <v>0.10121457489878542</v>
      </c>
    </row>
    <row r="2057" spans="1:37" ht="24.9" customHeight="1" x14ac:dyDescent="0.25">
      <c r="A2057" s="270" t="s">
        <v>1540</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121'!Q1967</f>
        <v>2</v>
      </c>
      <c r="AE2057" s="71">
        <f t="shared" si="420"/>
        <v>0.10121457489878542</v>
      </c>
      <c r="AF2057">
        <f t="shared" si="421"/>
        <v>1</v>
      </c>
      <c r="AG2057" s="60">
        <f t="shared" si="422"/>
        <v>1</v>
      </c>
      <c r="AH2057" s="72">
        <f t="shared" si="423"/>
        <v>1</v>
      </c>
      <c r="AI2057" s="73">
        <f t="shared" si="424"/>
        <v>5.2631578947368418E-2</v>
      </c>
      <c r="AJ2057" s="73">
        <f t="shared" si="425"/>
        <v>5.2631578947368418E-2</v>
      </c>
      <c r="AK2057" s="73">
        <f t="shared" si="426"/>
        <v>0.10121457489878542</v>
      </c>
    </row>
    <row r="2058" spans="1:37" ht="24.9" customHeight="1" x14ac:dyDescent="0.25">
      <c r="A2058" s="270" t="s">
        <v>1541</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121'!Q1968</f>
        <v>2</v>
      </c>
      <c r="AE2058" s="71">
        <f t="shared" si="420"/>
        <v>0.10121457489878542</v>
      </c>
      <c r="AF2058">
        <f t="shared" si="421"/>
        <v>1</v>
      </c>
      <c r="AG2058" s="60">
        <f t="shared" si="422"/>
        <v>1</v>
      </c>
      <c r="AH2058" s="72">
        <f t="shared" si="423"/>
        <v>1</v>
      </c>
      <c r="AI2058" s="73">
        <f t="shared" si="424"/>
        <v>5.2631578947368418E-2</v>
      </c>
      <c r="AJ2058" s="73">
        <f t="shared" si="425"/>
        <v>5.2631578947368418E-2</v>
      </c>
      <c r="AK2058" s="73">
        <f t="shared" si="426"/>
        <v>0.10121457489878542</v>
      </c>
    </row>
    <row r="2059" spans="1:37" ht="24.9" customHeight="1" x14ac:dyDescent="0.25">
      <c r="A2059" s="270" t="s">
        <v>1542</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121'!Q1969</f>
        <v>2</v>
      </c>
      <c r="AE2059" s="71">
        <f t="shared" si="420"/>
        <v>0.10121457489878542</v>
      </c>
      <c r="AF2059">
        <f t="shared" si="421"/>
        <v>1</v>
      </c>
      <c r="AG2059" s="60">
        <f t="shared" si="422"/>
        <v>1</v>
      </c>
      <c r="AH2059" s="72">
        <f t="shared" si="423"/>
        <v>1</v>
      </c>
      <c r="AI2059" s="73">
        <f t="shared" si="424"/>
        <v>5.2631578947368418E-2</v>
      </c>
      <c r="AJ2059" s="73">
        <f t="shared" si="425"/>
        <v>5.2631578947368418E-2</v>
      </c>
      <c r="AK2059" s="73">
        <f t="shared" si="426"/>
        <v>0.10121457489878542</v>
      </c>
    </row>
    <row r="2060" spans="1:37" ht="24.9" customHeight="1" x14ac:dyDescent="0.25">
      <c r="A2060" s="265" t="s">
        <v>1543</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121'!Q1970</f>
        <v>2</v>
      </c>
      <c r="AE2060" s="71">
        <f t="shared" si="420"/>
        <v>0.10121457489878542</v>
      </c>
      <c r="AF2060">
        <f t="shared" si="421"/>
        <v>1</v>
      </c>
      <c r="AG2060" s="60">
        <f t="shared" si="422"/>
        <v>1</v>
      </c>
      <c r="AH2060" s="72">
        <f t="shared" si="423"/>
        <v>1</v>
      </c>
      <c r="AI2060" s="73">
        <f t="shared" si="424"/>
        <v>5.2631578947368418E-2</v>
      </c>
      <c r="AJ2060" s="73">
        <f t="shared" si="425"/>
        <v>5.2631578947368418E-2</v>
      </c>
      <c r="AK2060" s="73">
        <f t="shared" si="426"/>
        <v>0.10121457489878542</v>
      </c>
    </row>
    <row r="2061" spans="1:37" ht="24.9" customHeight="1" x14ac:dyDescent="0.25">
      <c r="A2061" s="265" t="s">
        <v>1544</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121'!Q1971</f>
        <v>2</v>
      </c>
      <c r="AE2061" s="71">
        <f t="shared" si="420"/>
        <v>0.10121457489878542</v>
      </c>
      <c r="AF2061">
        <f t="shared" si="421"/>
        <v>1</v>
      </c>
      <c r="AG2061" s="60">
        <f t="shared" si="422"/>
        <v>1</v>
      </c>
      <c r="AH2061" s="72">
        <f t="shared" si="423"/>
        <v>1</v>
      </c>
      <c r="AI2061" s="73">
        <f t="shared" si="424"/>
        <v>5.2631578947368418E-2</v>
      </c>
      <c r="AJ2061" s="73">
        <f t="shared" si="425"/>
        <v>5.2631578947368418E-2</v>
      </c>
      <c r="AK2061" s="73">
        <f t="shared" si="426"/>
        <v>0.10121457489878542</v>
      </c>
    </row>
    <row r="2062" spans="1:37" ht="24.9" customHeight="1" x14ac:dyDescent="0.25">
      <c r="A2062" s="270" t="s">
        <v>1545</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121'!Q1972</f>
        <v>2</v>
      </c>
      <c r="AE2062" s="71">
        <f t="shared" si="420"/>
        <v>0.10121457489878542</v>
      </c>
      <c r="AF2062">
        <f t="shared" si="421"/>
        <v>1</v>
      </c>
      <c r="AG2062" s="60">
        <f t="shared" si="422"/>
        <v>1</v>
      </c>
      <c r="AH2062" s="72">
        <f t="shared" si="423"/>
        <v>1</v>
      </c>
      <c r="AI2062" s="73">
        <f t="shared" si="424"/>
        <v>5.2631578947368418E-2</v>
      </c>
      <c r="AJ2062" s="73">
        <f t="shared" si="425"/>
        <v>5.2631578947368418E-2</v>
      </c>
      <c r="AK2062" s="73">
        <f t="shared" si="426"/>
        <v>0.10121457489878542</v>
      </c>
    </row>
    <row r="2063" spans="1:37" ht="24.9" customHeight="1" x14ac:dyDescent="0.25">
      <c r="A2063" s="270" t="s">
        <v>1546</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121'!Q1973</f>
        <v>2</v>
      </c>
      <c r="AE2063" s="71">
        <f t="shared" si="420"/>
        <v>0.10121457489878542</v>
      </c>
      <c r="AF2063">
        <f t="shared" si="421"/>
        <v>1</v>
      </c>
      <c r="AG2063" s="60">
        <f t="shared" si="422"/>
        <v>1</v>
      </c>
      <c r="AH2063" s="72">
        <f t="shared" si="423"/>
        <v>1</v>
      </c>
      <c r="AI2063" s="73">
        <f t="shared" si="424"/>
        <v>5.2631578947368418E-2</v>
      </c>
      <c r="AJ2063" s="73">
        <f t="shared" si="425"/>
        <v>5.2631578947368418E-2</v>
      </c>
      <c r="AK2063" s="73">
        <f t="shared" si="426"/>
        <v>0.10121457489878542</v>
      </c>
    </row>
    <row r="2064" spans="1:37" ht="24.9" customHeight="1" x14ac:dyDescent="0.25">
      <c r="A2064" s="270" t="s">
        <v>1547</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121'!Q1974</f>
        <v>2</v>
      </c>
      <c r="AE2064" s="71">
        <f t="shared" si="420"/>
        <v>0.10121457489878542</v>
      </c>
      <c r="AF2064">
        <f t="shared" si="421"/>
        <v>1</v>
      </c>
      <c r="AG2064" s="60">
        <f t="shared" si="422"/>
        <v>1</v>
      </c>
      <c r="AH2064" s="72">
        <f t="shared" si="423"/>
        <v>1</v>
      </c>
      <c r="AI2064" s="73">
        <f t="shared" si="424"/>
        <v>5.2631578947368418E-2</v>
      </c>
      <c r="AJ2064" s="73">
        <f t="shared" si="425"/>
        <v>5.2631578947368418E-2</v>
      </c>
      <c r="AK2064" s="73">
        <f t="shared" si="426"/>
        <v>0.10121457489878542</v>
      </c>
    </row>
    <row r="2065" spans="1:37" ht="24.9" customHeight="1" x14ac:dyDescent="0.25">
      <c r="A2065" s="265" t="s">
        <v>1548</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121'!Q1975</f>
        <v>2</v>
      </c>
      <c r="AE2065" s="71">
        <f t="shared" si="420"/>
        <v>0.10121457489878542</v>
      </c>
      <c r="AF2065">
        <f t="shared" si="421"/>
        <v>1</v>
      </c>
      <c r="AG2065" s="60">
        <f t="shared" si="422"/>
        <v>1</v>
      </c>
      <c r="AH2065" s="72">
        <f t="shared" si="423"/>
        <v>1</v>
      </c>
      <c r="AI2065" s="73">
        <f t="shared" si="424"/>
        <v>5.2631578947368418E-2</v>
      </c>
      <c r="AJ2065" s="73">
        <f t="shared" si="425"/>
        <v>5.2631578947368418E-2</v>
      </c>
      <c r="AK2065" s="73">
        <f t="shared" si="426"/>
        <v>0.10121457489878542</v>
      </c>
    </row>
    <row r="2066" spans="1:37" ht="24.9" customHeight="1" x14ac:dyDescent="0.25">
      <c r="A2066" s="270" t="s">
        <v>1549</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121'!Q1976</f>
        <v>2</v>
      </c>
      <c r="AE2066" s="71">
        <f t="shared" si="420"/>
        <v>0.10121457489878542</v>
      </c>
      <c r="AF2066">
        <f t="shared" si="421"/>
        <v>1</v>
      </c>
      <c r="AG2066" s="60">
        <f t="shared" si="422"/>
        <v>1</v>
      </c>
      <c r="AH2066" s="72">
        <f t="shared" si="423"/>
        <v>1</v>
      </c>
      <c r="AI2066" s="73">
        <f t="shared" si="424"/>
        <v>5.2631578947368418E-2</v>
      </c>
      <c r="AJ2066" s="73">
        <f t="shared" si="425"/>
        <v>5.2631578947368418E-2</v>
      </c>
      <c r="AK2066" s="73">
        <f t="shared" si="426"/>
        <v>0.10121457489878542</v>
      </c>
    </row>
    <row r="2067" spans="1:37" ht="24.9" customHeight="1" x14ac:dyDescent="0.25">
      <c r="A2067" s="270" t="s">
        <v>1550</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121'!Q1977</f>
        <v>2</v>
      </c>
      <c r="AE2067" s="71">
        <f t="shared" si="420"/>
        <v>0.10121457489878542</v>
      </c>
      <c r="AF2067">
        <f t="shared" si="421"/>
        <v>1</v>
      </c>
      <c r="AG2067" s="60">
        <f t="shared" si="422"/>
        <v>1</v>
      </c>
      <c r="AH2067" s="72">
        <f t="shared" si="423"/>
        <v>1</v>
      </c>
      <c r="AI2067" s="73">
        <f t="shared" si="424"/>
        <v>5.2631578947368418E-2</v>
      </c>
      <c r="AJ2067" s="73">
        <f t="shared" si="425"/>
        <v>5.2631578947368418E-2</v>
      </c>
      <c r="AK2067" s="73">
        <f t="shared" si="426"/>
        <v>0.10121457489878542</v>
      </c>
    </row>
    <row r="2068" spans="1:37" ht="24.9" customHeight="1" x14ac:dyDescent="0.25">
      <c r="A2068" s="281" t="s">
        <v>1865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1.9230769230769225</v>
      </c>
      <c r="AF2068" s="49"/>
      <c r="AG2068" s="60">
        <f>SUM(AG2049:AG2067)</f>
        <v>19</v>
      </c>
      <c r="AH2068" s="74"/>
      <c r="AI2068" s="75"/>
      <c r="AJ2068" s="75"/>
      <c r="AK2068" s="75"/>
    </row>
    <row r="2069" spans="1:37" ht="24.9" customHeight="1" x14ac:dyDescent="0.25">
      <c r="A2069" s="282" t="s">
        <v>1866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99.999999999999972</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195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186</v>
      </c>
      <c r="AE2071" s="88" t="s">
        <v>8</v>
      </c>
      <c r="AF2071" s="60" t="s">
        <v>1666</v>
      </c>
      <c r="AG2071" s="60" t="s">
        <v>1667</v>
      </c>
      <c r="AH2071" s="60" t="s">
        <v>1668</v>
      </c>
      <c r="AI2071" s="70" t="s">
        <v>1669</v>
      </c>
      <c r="AJ2071" s="60"/>
      <c r="AK2071" s="70" t="s">
        <v>1670</v>
      </c>
    </row>
    <row r="2072" spans="1:37" ht="24.9" customHeight="1" x14ac:dyDescent="0.25">
      <c r="A2072" s="270" t="s">
        <v>1551</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121'!Q1980</f>
        <v>2</v>
      </c>
      <c r="AE2072" s="71">
        <f>IF(AG2072=1,AK2072,AG2072)</f>
        <v>0.38461538461538464</v>
      </c>
      <c r="AF2072">
        <f>AD2072/2</f>
        <v>1</v>
      </c>
      <c r="AG2072" s="60">
        <f>IF(AND(AF2072&gt;=0,AF2072&lt;=1),1,"No aplica")</f>
        <v>1</v>
      </c>
      <c r="AH2072" s="72">
        <f>AD2072/(AG2072*2)</f>
        <v>1</v>
      </c>
      <c r="AI2072" s="73">
        <f>IF(AG2072=1,AG2072/$AG$2077,"No aplica")</f>
        <v>0.2</v>
      </c>
      <c r="AJ2072" s="73">
        <f>AF2072*AI2072</f>
        <v>0.2</v>
      </c>
      <c r="AK2072" s="73">
        <f>AJ2072*$AE$23</f>
        <v>0.38461538461538464</v>
      </c>
    </row>
    <row r="2073" spans="1:37" ht="24.9" customHeight="1" x14ac:dyDescent="0.25">
      <c r="A2073" s="270" t="s">
        <v>1552</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121'!Q1981</f>
        <v>2</v>
      </c>
      <c r="AE2073" s="71">
        <f>IF(AG2073=1,AK2073,AG2073)</f>
        <v>0.38461538461538464</v>
      </c>
      <c r="AF2073">
        <f>AD2073/2</f>
        <v>1</v>
      </c>
      <c r="AG2073" s="60">
        <f>IF(AND(AF2073&gt;=0,AF2073&lt;=1),1,"No aplica")</f>
        <v>1</v>
      </c>
      <c r="AH2073" s="72">
        <f>AD2073/(AG2073*2)</f>
        <v>1</v>
      </c>
      <c r="AI2073" s="73">
        <f>IF(AG2073=1,AG2073/$AG$2077,"No aplica")</f>
        <v>0.2</v>
      </c>
      <c r="AJ2073" s="73">
        <f>AF2073*AI2073</f>
        <v>0.2</v>
      </c>
      <c r="AK2073" s="73">
        <f>AJ2073*$AE$23</f>
        <v>0.38461538461538464</v>
      </c>
    </row>
    <row r="2074" spans="1:37" ht="24.9" customHeight="1" x14ac:dyDescent="0.25">
      <c r="A2074" s="270" t="s">
        <v>1553</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121'!Q1982</f>
        <v>2</v>
      </c>
      <c r="AE2074" s="71">
        <f>IF(AG2074=1,AK2074,AG2074)</f>
        <v>0.38461538461538464</v>
      </c>
      <c r="AF2074">
        <f>AD2074/2</f>
        <v>1</v>
      </c>
      <c r="AG2074" s="60">
        <f>IF(AND(AF2074&gt;=0,AF2074&lt;=1),1,"No aplica")</f>
        <v>1</v>
      </c>
      <c r="AH2074" s="72">
        <f>AD2074/(AG2074*2)</f>
        <v>1</v>
      </c>
      <c r="AI2074" s="73">
        <f>IF(AG2074=1,AG2074/$AG$2077,"No aplica")</f>
        <v>0.2</v>
      </c>
      <c r="AJ2074" s="73">
        <f>AF2074*AI2074</f>
        <v>0.2</v>
      </c>
      <c r="AK2074" s="73">
        <f>AJ2074*$AE$23</f>
        <v>0.38461538461538464</v>
      </c>
    </row>
    <row r="2075" spans="1:37" ht="24.9" customHeight="1" x14ac:dyDescent="0.25">
      <c r="A2075" s="270" t="s">
        <v>1554</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121'!Q1983</f>
        <v>2</v>
      </c>
      <c r="AE2075" s="71">
        <f>IF(AG2075=1,AK2075,AG2075)</f>
        <v>0.38461538461538464</v>
      </c>
      <c r="AF2075">
        <f>AD2075/2</f>
        <v>1</v>
      </c>
      <c r="AG2075" s="60">
        <f>IF(AND(AF2075&gt;=0,AF2075&lt;=1),1,"No aplica")</f>
        <v>1</v>
      </c>
      <c r="AH2075" s="72">
        <f>AD2075/(AG2075*2)</f>
        <v>1</v>
      </c>
      <c r="AI2075" s="73">
        <f>IF(AG2075=1,AG2075/$AG$2077,"No aplica")</f>
        <v>0.2</v>
      </c>
      <c r="AJ2075" s="73">
        <f>AF2075*AI2075</f>
        <v>0.2</v>
      </c>
      <c r="AK2075" s="73">
        <f>AJ2075*$AE$23</f>
        <v>0.38461538461538464</v>
      </c>
    </row>
    <row r="2076" spans="1:37" ht="24.9" customHeight="1" x14ac:dyDescent="0.25">
      <c r="A2076" s="270" t="s">
        <v>1555</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121'!Q1984</f>
        <v>2</v>
      </c>
      <c r="AE2076" s="71">
        <f>IF(AG2076=1,AK2076,AG2076)</f>
        <v>0.38461538461538464</v>
      </c>
      <c r="AF2076">
        <f>AD2076/2</f>
        <v>1</v>
      </c>
      <c r="AG2076" s="60">
        <f>IF(AND(AF2076&gt;=0,AF2076&lt;=1),1,"No aplica")</f>
        <v>1</v>
      </c>
      <c r="AH2076" s="72">
        <f>AD2076/(AG2076*2)</f>
        <v>1</v>
      </c>
      <c r="AI2076" s="73">
        <f>IF(AG2076=1,AG2076/$AG$2077,"No aplica")</f>
        <v>0.2</v>
      </c>
      <c r="AJ2076" s="73">
        <f>AF2076*AI2076</f>
        <v>0.2</v>
      </c>
      <c r="AK2076" s="73">
        <f>AJ2076*$AE$23</f>
        <v>0.38461538461538464</v>
      </c>
    </row>
    <row r="2077" spans="1:37" ht="24.9" customHeight="1" x14ac:dyDescent="0.25">
      <c r="A2077" s="281" t="s">
        <v>1867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1.9230769230769231</v>
      </c>
      <c r="AF2077" s="49"/>
      <c r="AG2077" s="60">
        <f>SUM(AG2072:AG2076)</f>
        <v>5</v>
      </c>
      <c r="AH2077" s="74"/>
      <c r="AI2077" s="75"/>
      <c r="AJ2077" s="75"/>
      <c r="AK2077" s="75"/>
    </row>
    <row r="2078" spans="1:37" ht="24.9" customHeight="1" x14ac:dyDescent="0.25">
      <c r="A2078" s="282" t="s">
        <v>1868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1556</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8</v>
      </c>
      <c r="AF2084" s="60" t="s">
        <v>1666</v>
      </c>
      <c r="AG2084" s="60" t="s">
        <v>1667</v>
      </c>
      <c r="AH2084" s="60" t="s">
        <v>1668</v>
      </c>
      <c r="AI2084" s="70" t="s">
        <v>1669</v>
      </c>
      <c r="AJ2084" s="60"/>
      <c r="AK2084" s="70" t="s">
        <v>1670</v>
      </c>
    </row>
    <row r="2085" spans="1:37" ht="24.9" customHeight="1" x14ac:dyDescent="0.25">
      <c r="A2085" s="270" t="s">
        <v>1557</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121'!Q1993</f>
        <v>2</v>
      </c>
      <c r="AE2085" s="71">
        <f t="shared" ref="AE2085:AE2099" si="427">IF(AG2085=1,AK2085,AG2085)</f>
        <v>0.12820512820512819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0.12820512820512819</v>
      </c>
    </row>
    <row r="2086" spans="1:37" ht="24.9" customHeight="1" x14ac:dyDescent="0.25">
      <c r="A2086" s="270" t="s">
        <v>1020</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121'!Q1994</f>
        <v>2</v>
      </c>
      <c r="AE2086" s="71">
        <f t="shared" si="427"/>
        <v>0.12820512820512819</v>
      </c>
      <c r="AF2086">
        <f t="shared" si="428"/>
        <v>1</v>
      </c>
      <c r="AG2086" s="60">
        <f t="shared" si="429"/>
        <v>1</v>
      </c>
      <c r="AH2086" s="72">
        <f t="shared" si="430"/>
        <v>1</v>
      </c>
      <c r="AI2086" s="73">
        <f t="shared" si="431"/>
        <v>6.6666666666666666E-2</v>
      </c>
      <c r="AJ2086" s="73">
        <f t="shared" si="432"/>
        <v>6.6666666666666666E-2</v>
      </c>
      <c r="AK2086" s="73">
        <f t="shared" si="433"/>
        <v>0.12820512820512819</v>
      </c>
    </row>
    <row r="2087" spans="1:37" ht="24.9" customHeight="1" x14ac:dyDescent="0.25">
      <c r="A2087" s="270" t="s">
        <v>1558</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121'!Q1995</f>
        <v>2</v>
      </c>
      <c r="AE2087" s="71">
        <f t="shared" si="427"/>
        <v>0.12820512820512819</v>
      </c>
      <c r="AF2087">
        <f t="shared" si="428"/>
        <v>1</v>
      </c>
      <c r="AG2087" s="60">
        <f t="shared" si="429"/>
        <v>1</v>
      </c>
      <c r="AH2087" s="72">
        <f t="shared" si="430"/>
        <v>1</v>
      </c>
      <c r="AI2087" s="73">
        <f t="shared" si="431"/>
        <v>6.6666666666666666E-2</v>
      </c>
      <c r="AJ2087" s="73">
        <f t="shared" si="432"/>
        <v>6.6666666666666666E-2</v>
      </c>
      <c r="AK2087" s="73">
        <f t="shared" si="433"/>
        <v>0.12820512820512819</v>
      </c>
    </row>
    <row r="2088" spans="1:37" ht="24.9" customHeight="1" x14ac:dyDescent="0.25">
      <c r="A2088" s="270" t="s">
        <v>1559</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121'!Q1996</f>
        <v>2</v>
      </c>
      <c r="AE2088" s="71">
        <f t="shared" si="427"/>
        <v>0.12820512820512819</v>
      </c>
      <c r="AF2088">
        <f t="shared" si="428"/>
        <v>1</v>
      </c>
      <c r="AG2088" s="60">
        <f t="shared" si="429"/>
        <v>1</v>
      </c>
      <c r="AH2088" s="72">
        <f t="shared" si="430"/>
        <v>1</v>
      </c>
      <c r="AI2088" s="73">
        <f t="shared" si="431"/>
        <v>6.6666666666666666E-2</v>
      </c>
      <c r="AJ2088" s="73">
        <f t="shared" si="432"/>
        <v>6.6666666666666666E-2</v>
      </c>
      <c r="AK2088" s="73">
        <f t="shared" si="433"/>
        <v>0.12820512820512819</v>
      </c>
    </row>
    <row r="2089" spans="1:37" ht="24.9" customHeight="1" x14ac:dyDescent="0.25">
      <c r="A2089" s="265" t="s">
        <v>1560</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121'!Q1997</f>
        <v>2</v>
      </c>
      <c r="AE2089" s="71">
        <f t="shared" si="427"/>
        <v>0.12820512820512819</v>
      </c>
      <c r="AF2089">
        <f t="shared" si="428"/>
        <v>1</v>
      </c>
      <c r="AG2089" s="60">
        <f t="shared" si="429"/>
        <v>1</v>
      </c>
      <c r="AH2089" s="72">
        <f t="shared" si="430"/>
        <v>1</v>
      </c>
      <c r="AI2089" s="73">
        <f t="shared" si="431"/>
        <v>6.6666666666666666E-2</v>
      </c>
      <c r="AJ2089" s="73">
        <f t="shared" si="432"/>
        <v>6.6666666666666666E-2</v>
      </c>
      <c r="AK2089" s="73">
        <f t="shared" si="433"/>
        <v>0.12820512820512819</v>
      </c>
    </row>
    <row r="2090" spans="1:37" ht="24.9" customHeight="1" x14ac:dyDescent="0.25">
      <c r="A2090" s="265" t="s">
        <v>1561</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121'!Q1998</f>
        <v>2</v>
      </c>
      <c r="AE2090" s="71">
        <f t="shared" si="427"/>
        <v>0.12820512820512819</v>
      </c>
      <c r="AF2090">
        <f t="shared" si="428"/>
        <v>1</v>
      </c>
      <c r="AG2090" s="60">
        <f t="shared" si="429"/>
        <v>1</v>
      </c>
      <c r="AH2090" s="72">
        <f t="shared" si="430"/>
        <v>1</v>
      </c>
      <c r="AI2090" s="73">
        <f t="shared" si="431"/>
        <v>6.6666666666666666E-2</v>
      </c>
      <c r="AJ2090" s="73">
        <f t="shared" si="432"/>
        <v>6.6666666666666666E-2</v>
      </c>
      <c r="AK2090" s="73">
        <f t="shared" si="433"/>
        <v>0.12820512820512819</v>
      </c>
    </row>
    <row r="2091" spans="1:37" ht="24.9" customHeight="1" x14ac:dyDescent="0.25">
      <c r="A2091" s="270" t="s">
        <v>1414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121'!Q1999</f>
        <v>2</v>
      </c>
      <c r="AE2091" s="71">
        <f t="shared" si="427"/>
        <v>0.12820512820512819</v>
      </c>
      <c r="AF2091">
        <f t="shared" si="428"/>
        <v>1</v>
      </c>
      <c r="AG2091" s="60">
        <f t="shared" si="429"/>
        <v>1</v>
      </c>
      <c r="AH2091" s="72">
        <f t="shared" si="430"/>
        <v>1</v>
      </c>
      <c r="AI2091" s="73">
        <f t="shared" si="431"/>
        <v>6.6666666666666666E-2</v>
      </c>
      <c r="AJ2091" s="73">
        <f t="shared" si="432"/>
        <v>6.6666666666666666E-2</v>
      </c>
      <c r="AK2091" s="73">
        <f t="shared" si="433"/>
        <v>0.12820512820512819</v>
      </c>
    </row>
    <row r="2092" spans="1:37" ht="24.9" customHeight="1" x14ac:dyDescent="0.25">
      <c r="A2092" s="270" t="s">
        <v>1562</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121'!Q2000</f>
        <v>2</v>
      </c>
      <c r="AE2092" s="71">
        <f t="shared" si="427"/>
        <v>0.12820512820512819</v>
      </c>
      <c r="AF2092">
        <f t="shared" si="428"/>
        <v>1</v>
      </c>
      <c r="AG2092" s="60">
        <f t="shared" si="429"/>
        <v>1</v>
      </c>
      <c r="AH2092" s="72">
        <f t="shared" si="430"/>
        <v>1</v>
      </c>
      <c r="AI2092" s="73">
        <f t="shared" si="431"/>
        <v>6.6666666666666666E-2</v>
      </c>
      <c r="AJ2092" s="73">
        <f t="shared" si="432"/>
        <v>6.6666666666666666E-2</v>
      </c>
      <c r="AK2092" s="73">
        <f t="shared" si="433"/>
        <v>0.12820512820512819</v>
      </c>
    </row>
    <row r="2093" spans="1:37" ht="24.9" customHeight="1" x14ac:dyDescent="0.25">
      <c r="A2093" s="270" t="s">
        <v>1563</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121'!Q2001</f>
        <v>2</v>
      </c>
      <c r="AE2093" s="71">
        <f t="shared" si="427"/>
        <v>0.12820512820512819</v>
      </c>
      <c r="AF2093">
        <f t="shared" si="428"/>
        <v>1</v>
      </c>
      <c r="AG2093" s="60">
        <f t="shared" si="429"/>
        <v>1</v>
      </c>
      <c r="AH2093" s="72">
        <f t="shared" si="430"/>
        <v>1</v>
      </c>
      <c r="AI2093" s="73">
        <f t="shared" si="431"/>
        <v>6.6666666666666666E-2</v>
      </c>
      <c r="AJ2093" s="73">
        <f t="shared" si="432"/>
        <v>6.6666666666666666E-2</v>
      </c>
      <c r="AK2093" s="73">
        <f t="shared" si="433"/>
        <v>0.12820512820512819</v>
      </c>
    </row>
    <row r="2094" spans="1:37" ht="24.9" customHeight="1" x14ac:dyDescent="0.25">
      <c r="A2094" s="270" t="s">
        <v>1564</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121'!Q2002</f>
        <v>2</v>
      </c>
      <c r="AE2094" s="71">
        <f t="shared" si="427"/>
        <v>0.12820512820512819</v>
      </c>
      <c r="AF2094">
        <f t="shared" si="428"/>
        <v>1</v>
      </c>
      <c r="AG2094" s="60">
        <f t="shared" si="429"/>
        <v>1</v>
      </c>
      <c r="AH2094" s="72">
        <f t="shared" si="430"/>
        <v>1</v>
      </c>
      <c r="AI2094" s="73">
        <f t="shared" si="431"/>
        <v>6.6666666666666666E-2</v>
      </c>
      <c r="AJ2094" s="73">
        <f t="shared" si="432"/>
        <v>6.6666666666666666E-2</v>
      </c>
      <c r="AK2094" s="73">
        <f t="shared" si="433"/>
        <v>0.12820512820512819</v>
      </c>
    </row>
    <row r="2095" spans="1:37" ht="24.9" customHeight="1" x14ac:dyDescent="0.25">
      <c r="A2095" s="270" t="s">
        <v>1565</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121'!Q2003</f>
        <v>2</v>
      </c>
      <c r="AE2095" s="71">
        <f t="shared" si="427"/>
        <v>0.12820512820512819</v>
      </c>
      <c r="AF2095">
        <f t="shared" si="428"/>
        <v>1</v>
      </c>
      <c r="AG2095" s="60">
        <f t="shared" si="429"/>
        <v>1</v>
      </c>
      <c r="AH2095" s="72">
        <f t="shared" si="430"/>
        <v>1</v>
      </c>
      <c r="AI2095" s="73">
        <f t="shared" si="431"/>
        <v>6.6666666666666666E-2</v>
      </c>
      <c r="AJ2095" s="73">
        <f t="shared" si="432"/>
        <v>6.6666666666666666E-2</v>
      </c>
      <c r="AK2095" s="73">
        <f t="shared" si="433"/>
        <v>0.12820512820512819</v>
      </c>
    </row>
    <row r="2096" spans="1:37" ht="24.9" customHeight="1" x14ac:dyDescent="0.25">
      <c r="A2096" s="265" t="s">
        <v>1566</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121'!Q2004</f>
        <v>2</v>
      </c>
      <c r="AE2096" s="71">
        <f t="shared" si="427"/>
        <v>0.12820512820512819</v>
      </c>
      <c r="AF2096">
        <f t="shared" si="428"/>
        <v>1</v>
      </c>
      <c r="AG2096" s="60">
        <f t="shared" si="429"/>
        <v>1</v>
      </c>
      <c r="AH2096" s="72">
        <f t="shared" si="430"/>
        <v>1</v>
      </c>
      <c r="AI2096" s="73">
        <f t="shared" si="431"/>
        <v>6.6666666666666666E-2</v>
      </c>
      <c r="AJ2096" s="73">
        <f t="shared" si="432"/>
        <v>6.6666666666666666E-2</v>
      </c>
      <c r="AK2096" s="73">
        <f t="shared" si="433"/>
        <v>0.12820512820512819</v>
      </c>
    </row>
    <row r="2097" spans="1:37" ht="24.9" customHeight="1" x14ac:dyDescent="0.25">
      <c r="A2097" s="265" t="s">
        <v>1567</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121'!Q2005</f>
        <v>2</v>
      </c>
      <c r="AE2097" s="71">
        <f t="shared" si="427"/>
        <v>0.12820512820512819</v>
      </c>
      <c r="AF2097">
        <f t="shared" si="428"/>
        <v>1</v>
      </c>
      <c r="AG2097" s="60">
        <f t="shared" si="429"/>
        <v>1</v>
      </c>
      <c r="AH2097" s="72">
        <f t="shared" si="430"/>
        <v>1</v>
      </c>
      <c r="AI2097" s="73">
        <f t="shared" si="431"/>
        <v>6.6666666666666666E-2</v>
      </c>
      <c r="AJ2097" s="73">
        <f t="shared" si="432"/>
        <v>6.6666666666666666E-2</v>
      </c>
      <c r="AK2097" s="73">
        <f t="shared" si="433"/>
        <v>0.12820512820512819</v>
      </c>
    </row>
    <row r="2098" spans="1:37" ht="24.9" customHeight="1" x14ac:dyDescent="0.25">
      <c r="A2098" s="270" t="s">
        <v>1568</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121'!Q2006</f>
        <v>2</v>
      </c>
      <c r="AE2098" s="71">
        <f t="shared" si="427"/>
        <v>0.12820512820512819</v>
      </c>
      <c r="AF2098">
        <f t="shared" si="428"/>
        <v>1</v>
      </c>
      <c r="AG2098" s="60">
        <f t="shared" si="429"/>
        <v>1</v>
      </c>
      <c r="AH2098" s="72">
        <f t="shared" si="430"/>
        <v>1</v>
      </c>
      <c r="AI2098" s="73">
        <f t="shared" si="431"/>
        <v>6.6666666666666666E-2</v>
      </c>
      <c r="AJ2098" s="73">
        <f t="shared" si="432"/>
        <v>6.6666666666666666E-2</v>
      </c>
      <c r="AK2098" s="73">
        <f t="shared" si="433"/>
        <v>0.12820512820512819</v>
      </c>
    </row>
    <row r="2099" spans="1:37" ht="24.9" customHeight="1" x14ac:dyDescent="0.25">
      <c r="A2099" s="270" t="s">
        <v>1569</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121'!Q2007</f>
        <v>2</v>
      </c>
      <c r="AE2099" s="71">
        <f t="shared" si="427"/>
        <v>0.12820512820512819</v>
      </c>
      <c r="AF2099">
        <f t="shared" si="428"/>
        <v>1</v>
      </c>
      <c r="AG2099" s="60">
        <f t="shared" si="429"/>
        <v>1</v>
      </c>
      <c r="AH2099" s="72">
        <f t="shared" si="430"/>
        <v>1</v>
      </c>
      <c r="AI2099" s="73">
        <f t="shared" si="431"/>
        <v>6.6666666666666666E-2</v>
      </c>
      <c r="AJ2099" s="73">
        <f t="shared" si="432"/>
        <v>6.6666666666666666E-2</v>
      </c>
      <c r="AK2099" s="73">
        <f t="shared" si="433"/>
        <v>0.12820512820512819</v>
      </c>
    </row>
    <row r="2100" spans="1:37" ht="24.9" customHeight="1" x14ac:dyDescent="0.25">
      <c r="A2100" s="281" t="s">
        <v>1869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1.9230769230769229</v>
      </c>
      <c r="AF2100" s="49"/>
      <c r="AG2100" s="60">
        <f>SUM(AG2085:AG2099)</f>
        <v>15</v>
      </c>
      <c r="AH2100" s="74"/>
      <c r="AI2100" s="75"/>
      <c r="AJ2100" s="75"/>
      <c r="AK2100" s="75"/>
    </row>
    <row r="2101" spans="1:37" ht="24.9" customHeight="1" x14ac:dyDescent="0.25">
      <c r="A2101" s="282" t="s">
        <v>1870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195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186</v>
      </c>
      <c r="AE2103" s="88" t="s">
        <v>8</v>
      </c>
      <c r="AF2103" s="60" t="s">
        <v>1666</v>
      </c>
      <c r="AG2103" s="60" t="s">
        <v>1667</v>
      </c>
      <c r="AH2103" s="60" t="s">
        <v>1668</v>
      </c>
      <c r="AI2103" s="70" t="s">
        <v>1669</v>
      </c>
      <c r="AJ2103" s="60"/>
      <c r="AK2103" s="70" t="s">
        <v>1670</v>
      </c>
    </row>
    <row r="2104" spans="1:37" ht="24.9" customHeight="1" x14ac:dyDescent="0.25">
      <c r="A2104" s="270" t="s">
        <v>1570</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121'!Q2010</f>
        <v>2</v>
      </c>
      <c r="AE2104" s="71">
        <f>IF(AG2104=1,AK2104,AG2104)</f>
        <v>0.38461538461538464</v>
      </c>
      <c r="AF2104">
        <f>AD2104/2</f>
        <v>1</v>
      </c>
      <c r="AG2104" s="60">
        <f>IF(AND(AF2104&gt;=0,AF2104&lt;=1),1,"No aplica")</f>
        <v>1</v>
      </c>
      <c r="AH2104" s="72">
        <f>AD2104/(AG2104*2)</f>
        <v>1</v>
      </c>
      <c r="AI2104" s="73">
        <f>IF(AG2104=1,AG2104/$AG$2109,"No aplica")</f>
        <v>0.2</v>
      </c>
      <c r="AJ2104" s="73">
        <f>AF2104*AI2104</f>
        <v>0.2</v>
      </c>
      <c r="AK2104" s="73">
        <f>AJ2104*$AE$23</f>
        <v>0.38461538461538464</v>
      </c>
    </row>
    <row r="2105" spans="1:37" ht="24.9" customHeight="1" x14ac:dyDescent="0.25">
      <c r="A2105" s="270" t="s">
        <v>1571</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121'!Q2011</f>
        <v>2</v>
      </c>
      <c r="AE2105" s="71">
        <f>IF(AG2105=1,AK2105,AG2105)</f>
        <v>0.38461538461538464</v>
      </c>
      <c r="AF2105">
        <f>AD2105/2</f>
        <v>1</v>
      </c>
      <c r="AG2105" s="60">
        <f>IF(AND(AF2105&gt;=0,AF2105&lt;=1),1,"No aplica")</f>
        <v>1</v>
      </c>
      <c r="AH2105" s="72">
        <f>AD2105/(AG2105*2)</f>
        <v>1</v>
      </c>
      <c r="AI2105" s="73">
        <f>IF(AG2105=1,AG2105/$AG$2109,"No aplica")</f>
        <v>0.2</v>
      </c>
      <c r="AJ2105" s="73">
        <f>AF2105*AI2105</f>
        <v>0.2</v>
      </c>
      <c r="AK2105" s="73">
        <f>AJ2105*$AE$23</f>
        <v>0.38461538461538464</v>
      </c>
    </row>
    <row r="2106" spans="1:37" ht="24.9" customHeight="1" x14ac:dyDescent="0.25">
      <c r="A2106" s="270" t="s">
        <v>1572</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121'!Q2012</f>
        <v>2</v>
      </c>
      <c r="AE2106" s="71">
        <f>IF(AG2106=1,AK2106,AG2106)</f>
        <v>0.38461538461538464</v>
      </c>
      <c r="AF2106">
        <f>AD2106/2</f>
        <v>1</v>
      </c>
      <c r="AG2106" s="60">
        <f>IF(AND(AF2106&gt;=0,AF2106&lt;=1),1,"No aplica")</f>
        <v>1</v>
      </c>
      <c r="AH2106" s="72">
        <f>AD2106/(AG2106*2)</f>
        <v>1</v>
      </c>
      <c r="AI2106" s="73">
        <f>IF(AG2106=1,AG2106/$AG$2109,"No aplica")</f>
        <v>0.2</v>
      </c>
      <c r="AJ2106" s="73">
        <f>AF2106*AI2106</f>
        <v>0.2</v>
      </c>
      <c r="AK2106" s="73">
        <f>AJ2106*$AE$23</f>
        <v>0.38461538461538464</v>
      </c>
    </row>
    <row r="2107" spans="1:37" ht="24.9" customHeight="1" x14ac:dyDescent="0.25">
      <c r="A2107" s="270" t="s">
        <v>1573</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121'!Q2013</f>
        <v>2</v>
      </c>
      <c r="AE2107" s="71">
        <f>IF(AG2107=1,AK2107,AG2107)</f>
        <v>0.38461538461538464</v>
      </c>
      <c r="AF2107">
        <f>AD2107/2</f>
        <v>1</v>
      </c>
      <c r="AG2107" s="60">
        <f>IF(AND(AF2107&gt;=0,AF2107&lt;=1),1,"No aplica")</f>
        <v>1</v>
      </c>
      <c r="AH2107" s="72">
        <f>AD2107/(AG2107*2)</f>
        <v>1</v>
      </c>
      <c r="AI2107" s="73">
        <f>IF(AG2107=1,AG2107/$AG$2109,"No aplica")</f>
        <v>0.2</v>
      </c>
      <c r="AJ2107" s="73">
        <f>AF2107*AI2107</f>
        <v>0.2</v>
      </c>
      <c r="AK2107" s="73">
        <f>AJ2107*$AE$23</f>
        <v>0.38461538461538464</v>
      </c>
    </row>
    <row r="2108" spans="1:37" ht="24.9" customHeight="1" x14ac:dyDescent="0.25">
      <c r="A2108" s="270" t="s">
        <v>1574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121'!Q2014</f>
        <v>2</v>
      </c>
      <c r="AE2108" s="71">
        <f>IF(AG2108=1,AK2108,AG2108)</f>
        <v>0.38461538461538464</v>
      </c>
      <c r="AF2108">
        <f>AD2108/2</f>
        <v>1</v>
      </c>
      <c r="AG2108" s="60">
        <f>IF(AND(AF2108&gt;=0,AF2108&lt;=1),1,"No aplica")</f>
        <v>1</v>
      </c>
      <c r="AH2108" s="72">
        <f>AD2108/(AG2108*2)</f>
        <v>1</v>
      </c>
      <c r="AI2108" s="73">
        <f>IF(AG2108=1,AG2108/$AG$2109,"No aplica")</f>
        <v>0.2</v>
      </c>
      <c r="AJ2108" s="73">
        <f>AF2108*AI2108</f>
        <v>0.2</v>
      </c>
      <c r="AK2108" s="73">
        <f>AJ2108*$AE$23</f>
        <v>0.38461538461538464</v>
      </c>
    </row>
    <row r="2109" spans="1:37" ht="24.9" customHeight="1" x14ac:dyDescent="0.25">
      <c r="A2109" s="281" t="s">
        <v>1871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1.9230769230769231</v>
      </c>
      <c r="AF2109" s="49"/>
      <c r="AG2109" s="60">
        <f>SUM(AG2104:AG2108)</f>
        <v>5</v>
      </c>
      <c r="AH2109" s="74"/>
      <c r="AI2109" s="75"/>
      <c r="AJ2109" s="75"/>
      <c r="AK2109" s="75"/>
    </row>
    <row r="2110" spans="1:37" ht="24.9" customHeight="1" x14ac:dyDescent="0.25">
      <c r="A2110" s="282" t="s">
        <v>1872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1575</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8</v>
      </c>
      <c r="AF2116" s="60" t="s">
        <v>1666</v>
      </c>
      <c r="AG2116" s="60" t="s">
        <v>1667</v>
      </c>
      <c r="AH2116" s="60" t="s">
        <v>1668</v>
      </c>
      <c r="AI2116" s="70" t="s">
        <v>1669</v>
      </c>
      <c r="AJ2116" s="60"/>
      <c r="AK2116" s="70" t="s">
        <v>1670</v>
      </c>
    </row>
    <row r="2117" spans="1:37" ht="24.9" customHeight="1" x14ac:dyDescent="0.25">
      <c r="A2117" s="270" t="s">
        <v>1019</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121'!Q2023</f>
        <v>2</v>
      </c>
      <c r="AE2117" s="71">
        <f t="shared" ref="AE2117:AE2130" si="434">IF(AG2117=1,AK2117,AG2117)</f>
        <v>0.13736263736263735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0.13736263736263735</v>
      </c>
    </row>
    <row r="2118" spans="1:37" ht="24.9" customHeight="1" x14ac:dyDescent="0.25">
      <c r="A2118" s="270" t="s">
        <v>1047</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121'!Q2024</f>
        <v>2</v>
      </c>
      <c r="AE2118" s="71">
        <f t="shared" si="434"/>
        <v>0.13736263736263735</v>
      </c>
      <c r="AF2118">
        <f t="shared" si="435"/>
        <v>1</v>
      </c>
      <c r="AG2118" s="60">
        <f t="shared" si="436"/>
        <v>1</v>
      </c>
      <c r="AH2118" s="72">
        <f t="shared" si="437"/>
        <v>1</v>
      </c>
      <c r="AI2118" s="73">
        <f t="shared" si="438"/>
        <v>7.1428571428571425E-2</v>
      </c>
      <c r="AJ2118" s="73">
        <f t="shared" si="439"/>
        <v>7.1428571428571425E-2</v>
      </c>
      <c r="AK2118" s="73">
        <f t="shared" si="440"/>
        <v>0.13736263736263735</v>
      </c>
    </row>
    <row r="2119" spans="1:37" ht="24.9" customHeight="1" x14ac:dyDescent="0.25">
      <c r="A2119" s="270" t="s">
        <v>1577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121'!Q2025</f>
        <v>2</v>
      </c>
      <c r="AE2119" s="71">
        <f t="shared" si="434"/>
        <v>0.13736263736263735</v>
      </c>
      <c r="AF2119">
        <f t="shared" si="435"/>
        <v>1</v>
      </c>
      <c r="AG2119" s="60">
        <f t="shared" si="436"/>
        <v>1</v>
      </c>
      <c r="AH2119" s="72">
        <f t="shared" si="437"/>
        <v>1</v>
      </c>
      <c r="AI2119" s="73">
        <f t="shared" si="438"/>
        <v>7.1428571428571425E-2</v>
      </c>
      <c r="AJ2119" s="73">
        <f t="shared" si="439"/>
        <v>7.1428571428571425E-2</v>
      </c>
      <c r="AK2119" s="73">
        <f t="shared" si="440"/>
        <v>0.13736263736263735</v>
      </c>
    </row>
    <row r="2120" spans="1:37" ht="24.9" customHeight="1" x14ac:dyDescent="0.25">
      <c r="A2120" s="270" t="s">
        <v>1578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121'!Q2026</f>
        <v>2</v>
      </c>
      <c r="AE2120" s="71">
        <f t="shared" si="434"/>
        <v>0.13736263736263735</v>
      </c>
      <c r="AF2120">
        <f t="shared" si="435"/>
        <v>1</v>
      </c>
      <c r="AG2120" s="60">
        <f t="shared" si="436"/>
        <v>1</v>
      </c>
      <c r="AH2120" s="72">
        <f t="shared" si="437"/>
        <v>1</v>
      </c>
      <c r="AI2120" s="73">
        <f t="shared" si="438"/>
        <v>7.1428571428571425E-2</v>
      </c>
      <c r="AJ2120" s="73">
        <f t="shared" si="439"/>
        <v>7.1428571428571425E-2</v>
      </c>
      <c r="AK2120" s="73">
        <f t="shared" si="440"/>
        <v>0.13736263736263735</v>
      </c>
    </row>
    <row r="2121" spans="1:37" ht="24.9" customHeight="1" x14ac:dyDescent="0.25">
      <c r="A2121" s="265" t="s">
        <v>1579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121'!Q2027</f>
        <v>2</v>
      </c>
      <c r="AE2121" s="71">
        <f t="shared" si="434"/>
        <v>0.13736263736263735</v>
      </c>
      <c r="AF2121">
        <f t="shared" si="435"/>
        <v>1</v>
      </c>
      <c r="AG2121" s="60">
        <f t="shared" si="436"/>
        <v>1</v>
      </c>
      <c r="AH2121" s="72">
        <f t="shared" si="437"/>
        <v>1</v>
      </c>
      <c r="AI2121" s="73">
        <f t="shared" si="438"/>
        <v>7.1428571428571425E-2</v>
      </c>
      <c r="AJ2121" s="73">
        <f t="shared" si="439"/>
        <v>7.1428571428571425E-2</v>
      </c>
      <c r="AK2121" s="73">
        <f t="shared" si="440"/>
        <v>0.13736263736263735</v>
      </c>
    </row>
    <row r="2122" spans="1:37" ht="24.9" customHeight="1" x14ac:dyDescent="0.25">
      <c r="A2122" s="265" t="s">
        <v>1580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121'!Q2028</f>
        <v>2</v>
      </c>
      <c r="AE2122" s="71">
        <f t="shared" si="434"/>
        <v>0.13736263736263735</v>
      </c>
      <c r="AF2122">
        <f t="shared" si="435"/>
        <v>1</v>
      </c>
      <c r="AG2122" s="60">
        <f t="shared" si="436"/>
        <v>1</v>
      </c>
      <c r="AH2122" s="72">
        <f t="shared" si="437"/>
        <v>1</v>
      </c>
      <c r="AI2122" s="73">
        <f t="shared" si="438"/>
        <v>7.1428571428571425E-2</v>
      </c>
      <c r="AJ2122" s="73">
        <f t="shared" si="439"/>
        <v>7.1428571428571425E-2</v>
      </c>
      <c r="AK2122" s="73">
        <f t="shared" si="440"/>
        <v>0.13736263736263735</v>
      </c>
    </row>
    <row r="2123" spans="1:37" ht="24.9" customHeight="1" x14ac:dyDescent="0.25">
      <c r="A2123" s="270" t="s">
        <v>1581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121'!Q2029</f>
        <v>2</v>
      </c>
      <c r="AE2123" s="71">
        <f t="shared" si="434"/>
        <v>0.13736263736263735</v>
      </c>
      <c r="AF2123">
        <f t="shared" si="435"/>
        <v>1</v>
      </c>
      <c r="AG2123" s="60">
        <f t="shared" si="436"/>
        <v>1</v>
      </c>
      <c r="AH2123" s="72">
        <f t="shared" si="437"/>
        <v>1</v>
      </c>
      <c r="AI2123" s="73">
        <f t="shared" si="438"/>
        <v>7.1428571428571425E-2</v>
      </c>
      <c r="AJ2123" s="73">
        <f t="shared" si="439"/>
        <v>7.1428571428571425E-2</v>
      </c>
      <c r="AK2123" s="73">
        <f t="shared" si="440"/>
        <v>0.13736263736263735</v>
      </c>
    </row>
    <row r="2124" spans="1:37" ht="24.9" customHeight="1" x14ac:dyDescent="0.25">
      <c r="A2124" s="270" t="s">
        <v>1582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121'!Q2030</f>
        <v>2</v>
      </c>
      <c r="AE2124" s="71">
        <f t="shared" si="434"/>
        <v>0.13736263736263735</v>
      </c>
      <c r="AF2124">
        <f t="shared" si="435"/>
        <v>1</v>
      </c>
      <c r="AG2124" s="60">
        <f t="shared" si="436"/>
        <v>1</v>
      </c>
      <c r="AH2124" s="72">
        <f t="shared" si="437"/>
        <v>1</v>
      </c>
      <c r="AI2124" s="73">
        <f t="shared" si="438"/>
        <v>7.1428571428571425E-2</v>
      </c>
      <c r="AJ2124" s="73">
        <f t="shared" si="439"/>
        <v>7.1428571428571425E-2</v>
      </c>
      <c r="AK2124" s="73">
        <f t="shared" si="440"/>
        <v>0.13736263736263735</v>
      </c>
    </row>
    <row r="2125" spans="1:37" ht="24.9" customHeight="1" x14ac:dyDescent="0.25">
      <c r="A2125" s="270" t="s">
        <v>1583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121'!Q2031</f>
        <v>2</v>
      </c>
      <c r="AE2125" s="71">
        <f t="shared" si="434"/>
        <v>0.13736263736263735</v>
      </c>
      <c r="AF2125">
        <f t="shared" si="435"/>
        <v>1</v>
      </c>
      <c r="AG2125" s="60">
        <f t="shared" si="436"/>
        <v>1</v>
      </c>
      <c r="AH2125" s="72">
        <f t="shared" si="437"/>
        <v>1</v>
      </c>
      <c r="AI2125" s="73">
        <f t="shared" si="438"/>
        <v>7.1428571428571425E-2</v>
      </c>
      <c r="AJ2125" s="73">
        <f t="shared" si="439"/>
        <v>7.1428571428571425E-2</v>
      </c>
      <c r="AK2125" s="73">
        <f t="shared" si="440"/>
        <v>0.13736263736263735</v>
      </c>
    </row>
    <row r="2126" spans="1:37" ht="24.9" customHeight="1" x14ac:dyDescent="0.25">
      <c r="A2126" s="270" t="s">
        <v>1584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121'!Q2032</f>
        <v>2</v>
      </c>
      <c r="AE2126" s="71">
        <f t="shared" si="434"/>
        <v>0.13736263736263735</v>
      </c>
      <c r="AF2126">
        <f t="shared" si="435"/>
        <v>1</v>
      </c>
      <c r="AG2126" s="60">
        <f t="shared" si="436"/>
        <v>1</v>
      </c>
      <c r="AH2126" s="72">
        <f t="shared" si="437"/>
        <v>1</v>
      </c>
      <c r="AI2126" s="73">
        <f t="shared" si="438"/>
        <v>7.1428571428571425E-2</v>
      </c>
      <c r="AJ2126" s="73">
        <f t="shared" si="439"/>
        <v>7.1428571428571425E-2</v>
      </c>
      <c r="AK2126" s="73">
        <f t="shared" si="440"/>
        <v>0.13736263736263735</v>
      </c>
    </row>
    <row r="2127" spans="1:37" ht="24.9" customHeight="1" x14ac:dyDescent="0.25">
      <c r="A2127" s="270" t="s">
        <v>1585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121'!Q2033</f>
        <v>2</v>
      </c>
      <c r="AE2127" s="71">
        <f t="shared" si="434"/>
        <v>0.13736263736263735</v>
      </c>
      <c r="AF2127">
        <f t="shared" si="435"/>
        <v>1</v>
      </c>
      <c r="AG2127" s="60">
        <f t="shared" si="436"/>
        <v>1</v>
      </c>
      <c r="AH2127" s="72">
        <f t="shared" si="437"/>
        <v>1</v>
      </c>
      <c r="AI2127" s="73">
        <f t="shared" si="438"/>
        <v>7.1428571428571425E-2</v>
      </c>
      <c r="AJ2127" s="73">
        <f t="shared" si="439"/>
        <v>7.1428571428571425E-2</v>
      </c>
      <c r="AK2127" s="73">
        <f t="shared" si="440"/>
        <v>0.13736263736263735</v>
      </c>
    </row>
    <row r="2128" spans="1:37" ht="24.9" customHeight="1" x14ac:dyDescent="0.25">
      <c r="A2128" s="265" t="s">
        <v>1586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121'!Q2034</f>
        <v>2</v>
      </c>
      <c r="AE2128" s="71">
        <f t="shared" si="434"/>
        <v>0.13736263736263735</v>
      </c>
      <c r="AF2128">
        <f t="shared" si="435"/>
        <v>1</v>
      </c>
      <c r="AG2128" s="60">
        <f t="shared" si="436"/>
        <v>1</v>
      </c>
      <c r="AH2128" s="72">
        <f t="shared" si="437"/>
        <v>1</v>
      </c>
      <c r="AI2128" s="73">
        <f t="shared" si="438"/>
        <v>7.1428571428571425E-2</v>
      </c>
      <c r="AJ2128" s="73">
        <f t="shared" si="439"/>
        <v>7.1428571428571425E-2</v>
      </c>
      <c r="AK2128" s="73">
        <f t="shared" si="440"/>
        <v>0.13736263736263735</v>
      </c>
    </row>
    <row r="2129" spans="1:37" ht="24.9" customHeight="1" x14ac:dyDescent="0.25">
      <c r="A2129" s="265" t="s">
        <v>1587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121'!Q2035</f>
        <v>2</v>
      </c>
      <c r="AE2129" s="71">
        <f t="shared" si="434"/>
        <v>0.13736263736263735</v>
      </c>
      <c r="AF2129">
        <f t="shared" si="435"/>
        <v>1</v>
      </c>
      <c r="AG2129" s="60">
        <f t="shared" si="436"/>
        <v>1</v>
      </c>
      <c r="AH2129" s="72">
        <f t="shared" si="437"/>
        <v>1</v>
      </c>
      <c r="AI2129" s="73">
        <f t="shared" si="438"/>
        <v>7.1428571428571425E-2</v>
      </c>
      <c r="AJ2129" s="73">
        <f t="shared" si="439"/>
        <v>7.1428571428571425E-2</v>
      </c>
      <c r="AK2129" s="73">
        <f t="shared" si="440"/>
        <v>0.13736263736263735</v>
      </c>
    </row>
    <row r="2130" spans="1:37" ht="24.9" customHeight="1" x14ac:dyDescent="0.25">
      <c r="A2130" s="270" t="s">
        <v>1588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121'!Q2036</f>
        <v>2</v>
      </c>
      <c r="AE2130" s="71">
        <f t="shared" si="434"/>
        <v>0.13736263736263735</v>
      </c>
      <c r="AF2130">
        <f t="shared" si="435"/>
        <v>1</v>
      </c>
      <c r="AG2130" s="60">
        <f t="shared" si="436"/>
        <v>1</v>
      </c>
      <c r="AH2130" s="72">
        <f t="shared" si="437"/>
        <v>1</v>
      </c>
      <c r="AI2130" s="73">
        <f t="shared" si="438"/>
        <v>7.1428571428571425E-2</v>
      </c>
      <c r="AJ2130" s="73">
        <f t="shared" si="439"/>
        <v>7.1428571428571425E-2</v>
      </c>
      <c r="AK2130" s="73">
        <f t="shared" si="440"/>
        <v>0.13736263736263735</v>
      </c>
    </row>
    <row r="2131" spans="1:37" ht="24.9" customHeight="1" x14ac:dyDescent="0.25">
      <c r="A2131" s="281" t="s">
        <v>1873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1.9230769230769227</v>
      </c>
      <c r="AF2131" s="49"/>
      <c r="AG2131" s="60">
        <f>SUM(AG2117:AG2130)</f>
        <v>14</v>
      </c>
      <c r="AH2131" s="74"/>
      <c r="AI2131" s="75"/>
      <c r="AJ2131" s="75"/>
      <c r="AK2131" s="75"/>
    </row>
    <row r="2132" spans="1:37" ht="24.9" customHeight="1" x14ac:dyDescent="0.25">
      <c r="A2132" s="282" t="s">
        <v>1874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195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186</v>
      </c>
      <c r="AE2134" s="88" t="s">
        <v>8</v>
      </c>
      <c r="AF2134" s="60" t="s">
        <v>1666</v>
      </c>
      <c r="AG2134" s="60" t="s">
        <v>1667</v>
      </c>
      <c r="AH2134" s="60" t="s">
        <v>1668</v>
      </c>
      <c r="AI2134" s="70" t="s">
        <v>1669</v>
      </c>
      <c r="AJ2134" s="60"/>
      <c r="AK2134" s="70" t="s">
        <v>1670</v>
      </c>
    </row>
    <row r="2135" spans="1:37" ht="24.9" customHeight="1" x14ac:dyDescent="0.25">
      <c r="A2135" s="270" t="s">
        <v>1112</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121'!Q2039</f>
        <v>2</v>
      </c>
      <c r="AE2135" s="71">
        <f>IF(AG2135=1,AK2135,AG2135)</f>
        <v>0.38461538461538464</v>
      </c>
      <c r="AF2135">
        <f>AD2135/2</f>
        <v>1</v>
      </c>
      <c r="AG2135" s="60">
        <f>IF(AND(AF2135&gt;=0,AF2135&lt;=1),1,"No aplica")</f>
        <v>1</v>
      </c>
      <c r="AH2135" s="72">
        <f>AD2135/(AG2135*2)</f>
        <v>1</v>
      </c>
      <c r="AI2135" s="73">
        <f>IF(AG2135=1,AG2135/$AG$2140,"No aplica")</f>
        <v>0.2</v>
      </c>
      <c r="AJ2135" s="73">
        <f>AF2135*AI2135</f>
        <v>0.2</v>
      </c>
      <c r="AK2135" s="73">
        <f>AJ2135*$AE$23</f>
        <v>0.38461538461538464</v>
      </c>
    </row>
    <row r="2136" spans="1:37" ht="24.9" customHeight="1" x14ac:dyDescent="0.25">
      <c r="A2136" s="270" t="s">
        <v>1113</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121'!Q2040</f>
        <v>2</v>
      </c>
      <c r="AE2136" s="71">
        <f>IF(AG2136=1,AK2136,AG2136)</f>
        <v>0.38461538461538464</v>
      </c>
      <c r="AF2136">
        <f>AD2136/2</f>
        <v>1</v>
      </c>
      <c r="AG2136" s="60">
        <f>IF(AND(AF2136&gt;=0,AF2136&lt;=1),1,"No aplica")</f>
        <v>1</v>
      </c>
      <c r="AH2136" s="72">
        <f>AD2136/(AG2136*2)</f>
        <v>1</v>
      </c>
      <c r="AI2136" s="73">
        <f>IF(AG2136=1,AG2136/$AG$2140,"No aplica")</f>
        <v>0.2</v>
      </c>
      <c r="AJ2136" s="73">
        <f>AF2136*AI2136</f>
        <v>0.2</v>
      </c>
      <c r="AK2136" s="73">
        <f>AJ2136*$AE$23</f>
        <v>0.38461538461538464</v>
      </c>
    </row>
    <row r="2137" spans="1:37" ht="24.9" customHeight="1" x14ac:dyDescent="0.25">
      <c r="A2137" s="270" t="s">
        <v>1114</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121'!Q2041</f>
        <v>2</v>
      </c>
      <c r="AE2137" s="71">
        <f>IF(AG2137=1,AK2137,AG2137)</f>
        <v>0.38461538461538464</v>
      </c>
      <c r="AF2137">
        <f>AD2137/2</f>
        <v>1</v>
      </c>
      <c r="AG2137" s="60">
        <f>IF(AND(AF2137&gt;=0,AF2137&lt;=1),1,"No aplica")</f>
        <v>1</v>
      </c>
      <c r="AH2137" s="72">
        <f>AD2137/(AG2137*2)</f>
        <v>1</v>
      </c>
      <c r="AI2137" s="73">
        <f>IF(AG2137=1,AG2137/$AG$2140,"No aplica")</f>
        <v>0.2</v>
      </c>
      <c r="AJ2137" s="73">
        <f>AF2137*AI2137</f>
        <v>0.2</v>
      </c>
      <c r="AK2137" s="73">
        <f>AJ2137*$AE$23</f>
        <v>0.38461538461538464</v>
      </c>
    </row>
    <row r="2138" spans="1:37" ht="24.9" customHeight="1" x14ac:dyDescent="0.25">
      <c r="A2138" s="270" t="s">
        <v>1115</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121'!Q2042</f>
        <v>2</v>
      </c>
      <c r="AE2138" s="71">
        <f>IF(AG2138=1,AK2138,AG2138)</f>
        <v>0.38461538461538464</v>
      </c>
      <c r="AF2138">
        <f>AD2138/2</f>
        <v>1</v>
      </c>
      <c r="AG2138" s="60">
        <f>IF(AND(AF2138&gt;=0,AF2138&lt;=1),1,"No aplica")</f>
        <v>1</v>
      </c>
      <c r="AH2138" s="72">
        <f>AD2138/(AG2138*2)</f>
        <v>1</v>
      </c>
      <c r="AI2138" s="73">
        <f>IF(AG2138=1,AG2138/$AG$2140,"No aplica")</f>
        <v>0.2</v>
      </c>
      <c r="AJ2138" s="73">
        <f>AF2138*AI2138</f>
        <v>0.2</v>
      </c>
      <c r="AK2138" s="73">
        <f>AJ2138*$AE$23</f>
        <v>0.38461538461538464</v>
      </c>
    </row>
    <row r="2139" spans="1:37" ht="24.9" customHeight="1" x14ac:dyDescent="0.25">
      <c r="A2139" s="270" t="s">
        <v>1589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121'!Q2043</f>
        <v>2</v>
      </c>
      <c r="AE2139" s="71">
        <f>IF(AG2139=1,AK2139,AG2139)</f>
        <v>0.38461538461538464</v>
      </c>
      <c r="AF2139">
        <f>AD2139/2</f>
        <v>1</v>
      </c>
      <c r="AG2139" s="60">
        <f>IF(AND(AF2139&gt;=0,AF2139&lt;=1),1,"No aplica")</f>
        <v>1</v>
      </c>
      <c r="AH2139" s="72">
        <f>AD2139/(AG2139*2)</f>
        <v>1</v>
      </c>
      <c r="AI2139" s="73">
        <f>IF(AG2139=1,AG2139/$AG$2140,"No aplica")</f>
        <v>0.2</v>
      </c>
      <c r="AJ2139" s="73">
        <f>AF2139*AI2139</f>
        <v>0.2</v>
      </c>
      <c r="AK2139" s="73">
        <f>AJ2139*$AE$23</f>
        <v>0.38461538461538464</v>
      </c>
    </row>
    <row r="2140" spans="1:37" ht="24.9" customHeight="1" x14ac:dyDescent="0.25">
      <c r="A2140" s="281" t="s">
        <v>1875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1.9230769230769231</v>
      </c>
      <c r="AF2140" s="49"/>
      <c r="AG2140" s="60">
        <f>SUM(AG2135:AG2139)</f>
        <v>5</v>
      </c>
      <c r="AH2140" s="74"/>
      <c r="AI2140" s="75"/>
      <c r="AJ2140" s="75"/>
      <c r="AK2140" s="75"/>
    </row>
    <row r="2141" spans="1:37" ht="24.9" customHeight="1" x14ac:dyDescent="0.25">
      <c r="A2141" s="282" t="s">
        <v>1876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1590</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8</v>
      </c>
      <c r="AF2147" s="60" t="s">
        <v>1666</v>
      </c>
      <c r="AG2147" s="60" t="s">
        <v>1667</v>
      </c>
      <c r="AH2147" s="60" t="s">
        <v>1668</v>
      </c>
      <c r="AI2147" s="70" t="s">
        <v>1669</v>
      </c>
      <c r="AJ2147" s="60"/>
      <c r="AK2147" s="70" t="s">
        <v>1670</v>
      </c>
    </row>
    <row r="2148" spans="1:37" ht="24.9" customHeight="1" x14ac:dyDescent="0.25">
      <c r="A2148" s="270" t="s">
        <v>1019</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1020</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1591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1592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1593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1594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1595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1596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1597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1598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1599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1600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1601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1602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1603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1604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1877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1878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195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186</v>
      </c>
      <c r="AE2167" s="88" t="s">
        <v>8</v>
      </c>
      <c r="AF2167" s="60" t="s">
        <v>1666</v>
      </c>
      <c r="AG2167" s="60" t="s">
        <v>1667</v>
      </c>
      <c r="AH2167" s="60" t="s">
        <v>1668</v>
      </c>
      <c r="AI2167" s="70" t="s">
        <v>1669</v>
      </c>
      <c r="AJ2167" s="60"/>
      <c r="AK2167" s="70" t="s">
        <v>1670</v>
      </c>
    </row>
    <row r="2168" spans="1:37" ht="24.9" customHeight="1" x14ac:dyDescent="0.25">
      <c r="A2168" s="270" t="s">
        <v>1441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1442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1443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1444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1605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1879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1880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1881</v>
      </c>
      <c r="AE2176" s="90">
        <f>AG2176+AH2176</f>
        <v>98.008241758241681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94.162087912087827</v>
      </c>
      <c r="AH2176" s="77">
        <f>SUM(AI2176:AJ2176)</f>
        <v>3.8461538461538471</v>
      </c>
      <c r="AI2176" s="77">
        <f>IF(I11=1,AE215,0)</f>
        <v>1.923076923076924</v>
      </c>
      <c r="AJ2176" s="77">
        <f>IF(N15=1,AE1622,0)</f>
        <v>1.9230769230769231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1882</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7">
        <f>SUM(AI2178:AJ2178)</f>
        <v>3.8461538461538463</v>
      </c>
      <c r="AI2178" s="77">
        <f>IF(I11=1,AE224,0)</f>
        <v>1.9230769230769231</v>
      </c>
      <c r="AJ2178" s="77">
        <f>IF(N15=1,AE1631,0)</f>
        <v>1.9230769230769231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1883</v>
      </c>
      <c r="AE2180" s="90">
        <f>(AE2176*0.8)+(AE2178*0.2)</f>
        <v>98.406593406593316</v>
      </c>
      <c r="AF2180" s="26"/>
      <c r="AG2180" s="95"/>
      <c r="AH2180" s="26"/>
      <c r="AI2180" s="26"/>
      <c r="AJ2180" s="26"/>
      <c r="AK2180" s="26"/>
    </row>
  </sheetData>
  <sheetProtection algorithmName="SHA-512" hashValue="0NtccocQgVK37yL9C3UE1ib5+PNi0wj1vSBh1RmW7up1nzC5LtOakfAjSr6qlVagnYPPPBCQE3VOQZDiaapAMA==" saltValue="EE2M52QYqcUMF1AxA9lxv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1606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1607</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1608</v>
      </c>
      <c r="B10" s="289"/>
      <c r="C10" s="224" t="s">
        <v>1609</v>
      </c>
      <c r="D10" s="224" t="s">
        <v>1610</v>
      </c>
      <c r="E10" s="224" t="s">
        <v>1611</v>
      </c>
      <c r="F10" s="224" t="s">
        <v>1612</v>
      </c>
      <c r="G10" s="224" t="s">
        <v>1613</v>
      </c>
      <c r="H10" s="224" t="s">
        <v>1614</v>
      </c>
      <c r="I10" s="225" t="s">
        <v>1615</v>
      </c>
      <c r="J10" s="224" t="s">
        <v>1616</v>
      </c>
      <c r="K10" s="224" t="s">
        <v>1617</v>
      </c>
      <c r="L10" s="224" t="s">
        <v>1618</v>
      </c>
      <c r="M10" s="224" t="s">
        <v>1619</v>
      </c>
      <c r="N10" s="224" t="s">
        <v>1620</v>
      </c>
      <c r="O10" s="224" t="s">
        <v>1621</v>
      </c>
      <c r="P10" s="224" t="s">
        <v>1622</v>
      </c>
      <c r="Q10" s="224" t="s">
        <v>1623</v>
      </c>
      <c r="R10" s="224" t="s">
        <v>1624</v>
      </c>
      <c r="S10" s="224" t="s">
        <v>1625</v>
      </c>
      <c r="T10" s="224" t="s">
        <v>1626</v>
      </c>
      <c r="U10" s="224" t="s">
        <v>1627</v>
      </c>
      <c r="V10" s="224" t="s">
        <v>1628</v>
      </c>
      <c r="W10" s="224" t="s">
        <v>1629</v>
      </c>
      <c r="X10" s="224" t="s">
        <v>1630</v>
      </c>
      <c r="Y10" s="224" t="s">
        <v>1631</v>
      </c>
      <c r="Z10" s="224" t="s">
        <v>1632</v>
      </c>
      <c r="AA10" s="224" t="s">
        <v>1633</v>
      </c>
      <c r="AB10" s="224" t="s">
        <v>1634</v>
      </c>
      <c r="AC10" s="224" t="s">
        <v>1635</v>
      </c>
    </row>
    <row r="11" spans="1:38" ht="15" customHeight="1" x14ac:dyDescent="0.25">
      <c r="A11" s="289" t="s">
        <v>1636</v>
      </c>
      <c r="B11" s="290"/>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1608</v>
      </c>
      <c r="B14" s="289"/>
      <c r="C14" s="224" t="s">
        <v>1637</v>
      </c>
      <c r="D14" s="224" t="s">
        <v>1638</v>
      </c>
      <c r="E14" s="224" t="s">
        <v>1639</v>
      </c>
      <c r="F14" s="224" t="s">
        <v>1640</v>
      </c>
      <c r="G14" s="224" t="s">
        <v>1641</v>
      </c>
      <c r="H14" s="224" t="s">
        <v>1642</v>
      </c>
      <c r="I14" s="224" t="s">
        <v>1643</v>
      </c>
      <c r="J14" s="224" t="s">
        <v>1644</v>
      </c>
      <c r="K14" s="224" t="s">
        <v>1645</v>
      </c>
      <c r="L14" s="224" t="s">
        <v>1646</v>
      </c>
      <c r="M14" s="224" t="s">
        <v>1647</v>
      </c>
      <c r="N14" s="225" t="s">
        <v>1648</v>
      </c>
      <c r="O14" s="224" t="s">
        <v>1649</v>
      </c>
      <c r="P14" s="224" t="s">
        <v>1650</v>
      </c>
      <c r="Q14" s="224" t="s">
        <v>1651</v>
      </c>
      <c r="R14" s="224" t="s">
        <v>1652</v>
      </c>
      <c r="S14" s="224" t="s">
        <v>1653</v>
      </c>
      <c r="T14" s="224" t="s">
        <v>1654</v>
      </c>
      <c r="U14" s="224" t="s">
        <v>1655</v>
      </c>
      <c r="V14" s="224" t="s">
        <v>1656</v>
      </c>
      <c r="W14" s="224" t="s">
        <v>1657</v>
      </c>
      <c r="X14" s="224" t="s">
        <v>1658</v>
      </c>
      <c r="Y14" s="224" t="s">
        <v>1659</v>
      </c>
      <c r="Z14" s="224" t="s">
        <v>1660</v>
      </c>
      <c r="AA14" s="224" t="s">
        <v>1661</v>
      </c>
      <c r="AB14" s="224" t="s">
        <v>1662</v>
      </c>
      <c r="AC14" s="224" t="s">
        <v>1663</v>
      </c>
    </row>
    <row r="15" spans="1:38" ht="15" customHeight="1" x14ac:dyDescent="0.25">
      <c r="A15" s="289" t="s">
        <v>1636</v>
      </c>
      <c r="B15" s="290"/>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1" t="s">
        <v>1664</v>
      </c>
      <c r="X17" s="291"/>
      <c r="Y17" s="291"/>
      <c r="Z17" s="291"/>
      <c r="AA17" s="291"/>
      <c r="AB17" s="291"/>
      <c r="AC17" s="230">
        <f>SUM(C11:AC11,C15:AC15)</f>
        <v>52</v>
      </c>
    </row>
    <row r="18" spans="1:37" ht="15" customHeight="1" x14ac:dyDescent="0.25"/>
    <row r="19" spans="1:37" ht="30" customHeight="1" x14ac:dyDescent="0.25">
      <c r="A19" s="292" t="s">
        <v>1665</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1.9230769230769231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1666</v>
      </c>
      <c r="AG24" s="60" t="s">
        <v>1667</v>
      </c>
      <c r="AH24" s="60" t="s">
        <v>1668</v>
      </c>
      <c r="AI24" s="70" t="s">
        <v>1669</v>
      </c>
      <c r="AJ24" s="60"/>
      <c r="AK24" s="70" t="s">
        <v>1670</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121'!AF35</f>
        <v>2</v>
      </c>
      <c r="AE25" s="71">
        <f t="shared" ref="AE25:AE31" si="0">IF(AG25=1,AK25,AG25)</f>
        <v>0.27472527472527469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0.27472527472527469</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121'!AF36</f>
        <v>2</v>
      </c>
      <c r="AE26" s="71">
        <f t="shared" si="0"/>
        <v>0.27472527472527469</v>
      </c>
      <c r="AF26">
        <f t="shared" si="1"/>
        <v>1</v>
      </c>
      <c r="AG26" s="60">
        <f t="shared" si="2"/>
        <v>1</v>
      </c>
      <c r="AH26" s="72">
        <f t="shared" si="3"/>
        <v>1</v>
      </c>
      <c r="AI26" s="73">
        <f t="shared" si="4"/>
        <v>0.14285714285714285</v>
      </c>
      <c r="AJ26" s="73">
        <f t="shared" si="5"/>
        <v>0.14285714285714285</v>
      </c>
      <c r="AK26" s="73">
        <f t="shared" si="6"/>
        <v>0.27472527472527469</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121'!AF37</f>
        <v>2</v>
      </c>
      <c r="AE27" s="71">
        <f t="shared" si="0"/>
        <v>0.27472527472527469</v>
      </c>
      <c r="AF27">
        <f t="shared" si="1"/>
        <v>1</v>
      </c>
      <c r="AG27" s="60">
        <f t="shared" si="2"/>
        <v>1</v>
      </c>
      <c r="AH27" s="72">
        <f t="shared" si="3"/>
        <v>1</v>
      </c>
      <c r="AI27" s="73">
        <f t="shared" si="4"/>
        <v>0.14285714285714285</v>
      </c>
      <c r="AJ27" s="73">
        <f t="shared" si="5"/>
        <v>0.14285714285714285</v>
      </c>
      <c r="AK27" s="73">
        <f t="shared" si="6"/>
        <v>0.27472527472527469</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121'!AF38</f>
        <v>2</v>
      </c>
      <c r="AE28" s="71">
        <f t="shared" si="0"/>
        <v>0.27472527472527469</v>
      </c>
      <c r="AF28">
        <f t="shared" si="1"/>
        <v>1</v>
      </c>
      <c r="AG28" s="60">
        <f t="shared" si="2"/>
        <v>1</v>
      </c>
      <c r="AH28" s="72">
        <f t="shared" si="3"/>
        <v>1</v>
      </c>
      <c r="AI28" s="73">
        <f t="shared" si="4"/>
        <v>0.14285714285714285</v>
      </c>
      <c r="AJ28" s="73">
        <f t="shared" si="5"/>
        <v>0.14285714285714285</v>
      </c>
      <c r="AK28" s="73">
        <f t="shared" si="6"/>
        <v>0.27472527472527469</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121'!AF39</f>
        <v>2</v>
      </c>
      <c r="AE29" s="71">
        <f t="shared" si="0"/>
        <v>0.27472527472527469</v>
      </c>
      <c r="AF29">
        <f t="shared" si="1"/>
        <v>1</v>
      </c>
      <c r="AG29" s="60">
        <f t="shared" si="2"/>
        <v>1</v>
      </c>
      <c r="AH29" s="72">
        <f t="shared" si="3"/>
        <v>1</v>
      </c>
      <c r="AI29" s="73">
        <f t="shared" si="4"/>
        <v>0.14285714285714285</v>
      </c>
      <c r="AJ29" s="73">
        <f t="shared" si="5"/>
        <v>0.14285714285714285</v>
      </c>
      <c r="AK29" s="73">
        <f t="shared" si="6"/>
        <v>0.27472527472527469</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121'!AF40</f>
        <v>2</v>
      </c>
      <c r="AE30" s="71">
        <f t="shared" si="0"/>
        <v>0.27472527472527469</v>
      </c>
      <c r="AF30">
        <f t="shared" si="1"/>
        <v>1</v>
      </c>
      <c r="AG30" s="60">
        <f t="shared" si="2"/>
        <v>1</v>
      </c>
      <c r="AH30" s="72">
        <f t="shared" si="3"/>
        <v>1</v>
      </c>
      <c r="AI30" s="73">
        <f t="shared" si="4"/>
        <v>0.14285714285714285</v>
      </c>
      <c r="AJ30" s="73">
        <f t="shared" si="5"/>
        <v>0.14285714285714285</v>
      </c>
      <c r="AK30" s="73">
        <f t="shared" si="6"/>
        <v>0.27472527472527469</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121'!AF41</f>
        <v>2</v>
      </c>
      <c r="AE31" s="71">
        <f t="shared" si="0"/>
        <v>0.27472527472527469</v>
      </c>
      <c r="AF31">
        <f t="shared" si="1"/>
        <v>1</v>
      </c>
      <c r="AG31" s="60">
        <f t="shared" si="2"/>
        <v>1</v>
      </c>
      <c r="AH31" s="72">
        <f t="shared" si="3"/>
        <v>1</v>
      </c>
      <c r="AI31" s="73">
        <f t="shared" si="4"/>
        <v>0.14285714285714285</v>
      </c>
      <c r="AJ31" s="73">
        <f t="shared" si="5"/>
        <v>0.14285714285714285</v>
      </c>
      <c r="AK31" s="73">
        <f t="shared" si="6"/>
        <v>0.27472527472527469</v>
      </c>
    </row>
    <row r="32" spans="1:37" ht="24.9" customHeight="1" x14ac:dyDescent="0.25">
      <c r="A32" s="281" t="s">
        <v>1671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1.9230769230769227</v>
      </c>
      <c r="AF32" s="49"/>
      <c r="AG32" s="60">
        <f>SUM(AG25:AG31)</f>
        <v>7</v>
      </c>
      <c r="AH32" s="74"/>
      <c r="AI32" s="75"/>
      <c r="AJ32" s="75"/>
      <c r="AK32" s="75"/>
    </row>
    <row r="33" spans="1:37" ht="24.9" customHeight="1" x14ac:dyDescent="0.25">
      <c r="A33" s="282" t="s">
        <v>1672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195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186</v>
      </c>
      <c r="AE35" s="78" t="s">
        <v>8</v>
      </c>
      <c r="AF35" s="60" t="s">
        <v>1666</v>
      </c>
      <c r="AG35" s="60" t="s">
        <v>1667</v>
      </c>
      <c r="AH35" s="60" t="s">
        <v>1668</v>
      </c>
      <c r="AI35" s="70" t="s">
        <v>1669</v>
      </c>
      <c r="AJ35" s="60"/>
      <c r="AK35" s="70" t="s">
        <v>1670</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121'!AF44</f>
        <v>2</v>
      </c>
      <c r="AE36" s="71">
        <f>IF(AG36=1,AK36,AG36)</f>
        <v>0.38461538461538464</v>
      </c>
      <c r="AF36">
        <f>AD36/2</f>
        <v>1</v>
      </c>
      <c r="AG36" s="60">
        <f>IF(AND(AF36&gt;=0,AF36&lt;=1),1,"No aplica")</f>
        <v>1</v>
      </c>
      <c r="AH36" s="72">
        <f>AD36/(AG36*2)</f>
        <v>1</v>
      </c>
      <c r="AI36" s="73">
        <f>IF(AG36=1,AG36/$AG$41,"No aplica")</f>
        <v>0.2</v>
      </c>
      <c r="AJ36" s="73">
        <f>AF36*AI36</f>
        <v>0.2</v>
      </c>
      <c r="AK36" s="73">
        <f>AJ36*$AE$23</f>
        <v>0.38461538461538464</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121'!AF45</f>
        <v>2</v>
      </c>
      <c r="AE37" s="71">
        <f>IF(AG37=1,AK37,AG37)</f>
        <v>0.38461538461538464</v>
      </c>
      <c r="AF37">
        <f>AD37/2</f>
        <v>1</v>
      </c>
      <c r="AG37" s="60">
        <f>IF(AND(AF37&gt;=0,AF37&lt;=1),1,"No aplica")</f>
        <v>1</v>
      </c>
      <c r="AH37" s="72">
        <f>AD37/(AG37*2)</f>
        <v>1</v>
      </c>
      <c r="AI37" s="73">
        <f>IF(AG37=1,AG37/$AG$41,"No aplica")</f>
        <v>0.2</v>
      </c>
      <c r="AJ37" s="73">
        <f>AF37*AI37</f>
        <v>0.2</v>
      </c>
      <c r="AK37" s="73">
        <f>AJ37*$AE$23</f>
        <v>0.38461538461538464</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121'!AF46</f>
        <v>2</v>
      </c>
      <c r="AE38" s="71">
        <f>IF(AG38=1,AK38,AG38)</f>
        <v>0.38461538461538464</v>
      </c>
      <c r="AF38">
        <f>AD38/2</f>
        <v>1</v>
      </c>
      <c r="AG38" s="60">
        <f>IF(AND(AF38&gt;=0,AF38&lt;=1),1,"No aplica")</f>
        <v>1</v>
      </c>
      <c r="AH38" s="72">
        <f>AD38/(AG38*2)</f>
        <v>1</v>
      </c>
      <c r="AI38" s="73">
        <f>IF(AG38=1,AG38/$AG$41,"No aplica")</f>
        <v>0.2</v>
      </c>
      <c r="AJ38" s="73">
        <f>AF38*AI38</f>
        <v>0.2</v>
      </c>
      <c r="AK38" s="73">
        <f>AJ38*$AE$23</f>
        <v>0.38461538461538464</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121'!AF47</f>
        <v>2</v>
      </c>
      <c r="AE39" s="71">
        <f>IF(AG39=1,AK39,AG39)</f>
        <v>0.38461538461538464</v>
      </c>
      <c r="AF39">
        <f>AD39/2</f>
        <v>1</v>
      </c>
      <c r="AG39" s="60">
        <f>IF(AND(AF39&gt;=0,AF39&lt;=1),1,"No aplica")</f>
        <v>1</v>
      </c>
      <c r="AH39" s="72">
        <f>AD39/(AG39*2)</f>
        <v>1</v>
      </c>
      <c r="AI39" s="73">
        <f>IF(AG39=1,AG39/$AG$41,"No aplica")</f>
        <v>0.2</v>
      </c>
      <c r="AJ39" s="73">
        <f>AF39*AI39</f>
        <v>0.2</v>
      </c>
      <c r="AK39" s="73">
        <f>AJ39*$AE$23</f>
        <v>0.38461538461538464</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121'!AF48</f>
        <v>2</v>
      </c>
      <c r="AE40" s="71">
        <f>IF(AG40=1,AK40,AG40)</f>
        <v>0.38461538461538464</v>
      </c>
      <c r="AF40">
        <f>AD40/2</f>
        <v>1</v>
      </c>
      <c r="AG40" s="60">
        <f>IF(AND(AF40&gt;=0,AF40&lt;=1),1,"No aplica")</f>
        <v>1</v>
      </c>
      <c r="AH40" s="72">
        <f>AD40/(AG40*2)</f>
        <v>1</v>
      </c>
      <c r="AI40" s="73">
        <f>IF(AG40=1,AG40/$AG$41,"No aplica")</f>
        <v>0.2</v>
      </c>
      <c r="AJ40" s="73">
        <f>AF40*AI40</f>
        <v>0.2</v>
      </c>
      <c r="AK40" s="73">
        <f>AJ40*$AE$23</f>
        <v>0.38461538461538464</v>
      </c>
    </row>
    <row r="41" spans="1:37" ht="24.9" customHeight="1" x14ac:dyDescent="0.25">
      <c r="A41" s="281" t="s">
        <v>1673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1.9230769230769231</v>
      </c>
      <c r="AF41" s="49"/>
      <c r="AG41" s="60">
        <f>SUM(AG36:AG40)</f>
        <v>5</v>
      </c>
      <c r="AH41" s="74"/>
      <c r="AI41" s="75"/>
      <c r="AJ41" s="75"/>
      <c r="AK41" s="75"/>
    </row>
    <row r="42" spans="1:37" ht="24.9" customHeight="1" x14ac:dyDescent="0.25">
      <c r="A42" s="282" t="s">
        <v>1674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1675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8</v>
      </c>
      <c r="AF48" s="60" t="s">
        <v>1666</v>
      </c>
      <c r="AG48" s="60" t="s">
        <v>1667</v>
      </c>
      <c r="AH48" s="60" t="s">
        <v>1668</v>
      </c>
      <c r="AI48" s="70" t="s">
        <v>1669</v>
      </c>
      <c r="AJ48" s="60"/>
      <c r="AK48" s="70" t="s">
        <v>1670</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121'!AF57</f>
        <v>2</v>
      </c>
      <c r="AE49" s="71">
        <f t="shared" ref="AE49:AE62" si="7">IF(AG49=1,AK49,AG49)</f>
        <v>0.13736263736263735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0.13736263736263735</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121'!AF58</f>
        <v>2</v>
      </c>
      <c r="AE50" s="71">
        <f t="shared" si="7"/>
        <v>0.13736263736263735</v>
      </c>
      <c r="AF50">
        <f t="shared" si="8"/>
        <v>1</v>
      </c>
      <c r="AG50" s="60">
        <f t="shared" si="9"/>
        <v>1</v>
      </c>
      <c r="AH50" s="72">
        <f t="shared" si="10"/>
        <v>1</v>
      </c>
      <c r="AI50" s="73">
        <f t="shared" si="11"/>
        <v>7.1428571428571425E-2</v>
      </c>
      <c r="AJ50" s="73">
        <f t="shared" si="12"/>
        <v>7.1428571428571425E-2</v>
      </c>
      <c r="AK50" s="73">
        <f t="shared" si="13"/>
        <v>0.13736263736263735</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121'!AF59</f>
        <v>2</v>
      </c>
      <c r="AE51" s="71">
        <f t="shared" si="7"/>
        <v>0.13736263736263735</v>
      </c>
      <c r="AF51">
        <f t="shared" si="8"/>
        <v>1</v>
      </c>
      <c r="AG51" s="60">
        <f t="shared" si="9"/>
        <v>1</v>
      </c>
      <c r="AH51" s="72">
        <f t="shared" si="10"/>
        <v>1</v>
      </c>
      <c r="AI51" s="73">
        <f t="shared" si="11"/>
        <v>7.1428571428571425E-2</v>
      </c>
      <c r="AJ51" s="73">
        <f t="shared" si="12"/>
        <v>7.1428571428571425E-2</v>
      </c>
      <c r="AK51" s="73">
        <f t="shared" si="13"/>
        <v>0.13736263736263735</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121'!AF60</f>
        <v>2</v>
      </c>
      <c r="AE52" s="71">
        <f t="shared" si="7"/>
        <v>0.13736263736263735</v>
      </c>
      <c r="AF52">
        <f t="shared" si="8"/>
        <v>1</v>
      </c>
      <c r="AG52" s="60">
        <f t="shared" si="9"/>
        <v>1</v>
      </c>
      <c r="AH52" s="72">
        <f t="shared" si="10"/>
        <v>1</v>
      </c>
      <c r="AI52" s="73">
        <f t="shared" si="11"/>
        <v>7.1428571428571425E-2</v>
      </c>
      <c r="AJ52" s="73">
        <f t="shared" si="12"/>
        <v>7.1428571428571425E-2</v>
      </c>
      <c r="AK52" s="73">
        <f t="shared" si="13"/>
        <v>0.13736263736263735</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121'!AF61</f>
        <v>2</v>
      </c>
      <c r="AE53" s="71">
        <f t="shared" si="7"/>
        <v>0.13736263736263735</v>
      </c>
      <c r="AF53">
        <f t="shared" si="8"/>
        <v>1</v>
      </c>
      <c r="AG53" s="60">
        <f t="shared" si="9"/>
        <v>1</v>
      </c>
      <c r="AH53" s="72">
        <f t="shared" si="10"/>
        <v>1</v>
      </c>
      <c r="AI53" s="73">
        <f t="shared" si="11"/>
        <v>7.1428571428571425E-2</v>
      </c>
      <c r="AJ53" s="73">
        <f t="shared" si="12"/>
        <v>7.1428571428571425E-2</v>
      </c>
      <c r="AK53" s="73">
        <f t="shared" si="13"/>
        <v>0.13736263736263735</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121'!AF62</f>
        <v>2</v>
      </c>
      <c r="AE54" s="71">
        <f t="shared" si="7"/>
        <v>0.13736263736263735</v>
      </c>
      <c r="AF54">
        <f t="shared" si="8"/>
        <v>1</v>
      </c>
      <c r="AG54" s="60">
        <f t="shared" si="9"/>
        <v>1</v>
      </c>
      <c r="AH54" s="72">
        <f t="shared" si="10"/>
        <v>1</v>
      </c>
      <c r="AI54" s="73">
        <f t="shared" si="11"/>
        <v>7.1428571428571425E-2</v>
      </c>
      <c r="AJ54" s="73">
        <f t="shared" si="12"/>
        <v>7.1428571428571425E-2</v>
      </c>
      <c r="AK54" s="73">
        <f t="shared" si="13"/>
        <v>0.13736263736263735</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121'!AF63</f>
        <v>2</v>
      </c>
      <c r="AE55" s="71">
        <f t="shared" si="7"/>
        <v>0.13736263736263735</v>
      </c>
      <c r="AF55">
        <f t="shared" si="8"/>
        <v>1</v>
      </c>
      <c r="AG55" s="60">
        <f t="shared" si="9"/>
        <v>1</v>
      </c>
      <c r="AH55" s="72">
        <f t="shared" si="10"/>
        <v>1</v>
      </c>
      <c r="AI55" s="73">
        <f t="shared" si="11"/>
        <v>7.1428571428571425E-2</v>
      </c>
      <c r="AJ55" s="73">
        <f t="shared" si="12"/>
        <v>7.1428571428571425E-2</v>
      </c>
      <c r="AK55" s="73">
        <f t="shared" si="13"/>
        <v>0.13736263736263735</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121'!AF64</f>
        <v>2</v>
      </c>
      <c r="AE56" s="71">
        <f t="shared" si="7"/>
        <v>0.13736263736263735</v>
      </c>
      <c r="AF56">
        <f t="shared" si="8"/>
        <v>1</v>
      </c>
      <c r="AG56" s="60">
        <f t="shared" si="9"/>
        <v>1</v>
      </c>
      <c r="AH56" s="72">
        <f t="shared" si="10"/>
        <v>1</v>
      </c>
      <c r="AI56" s="73">
        <f t="shared" si="11"/>
        <v>7.1428571428571425E-2</v>
      </c>
      <c r="AJ56" s="73">
        <f t="shared" si="12"/>
        <v>7.1428571428571425E-2</v>
      </c>
      <c r="AK56" s="73">
        <f t="shared" si="13"/>
        <v>0.13736263736263735</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121'!AF65</f>
        <v>2</v>
      </c>
      <c r="AE57" s="71">
        <f t="shared" si="7"/>
        <v>0.13736263736263735</v>
      </c>
      <c r="AF57">
        <f t="shared" si="8"/>
        <v>1</v>
      </c>
      <c r="AG57" s="60">
        <f t="shared" si="9"/>
        <v>1</v>
      </c>
      <c r="AH57" s="72">
        <f t="shared" si="10"/>
        <v>1</v>
      </c>
      <c r="AI57" s="73">
        <f t="shared" si="11"/>
        <v>7.1428571428571425E-2</v>
      </c>
      <c r="AJ57" s="73">
        <f t="shared" si="12"/>
        <v>7.1428571428571425E-2</v>
      </c>
      <c r="AK57" s="73">
        <f t="shared" si="13"/>
        <v>0.13736263736263735</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121'!AF66</f>
        <v>2</v>
      </c>
      <c r="AE58" s="71">
        <f t="shared" si="7"/>
        <v>0.13736263736263735</v>
      </c>
      <c r="AF58">
        <f t="shared" si="8"/>
        <v>1</v>
      </c>
      <c r="AG58" s="60">
        <f t="shared" si="9"/>
        <v>1</v>
      </c>
      <c r="AH58" s="72">
        <f t="shared" si="10"/>
        <v>1</v>
      </c>
      <c r="AI58" s="73">
        <f t="shared" si="11"/>
        <v>7.1428571428571425E-2</v>
      </c>
      <c r="AJ58" s="73">
        <f t="shared" si="12"/>
        <v>7.1428571428571425E-2</v>
      </c>
      <c r="AK58" s="73">
        <f t="shared" si="13"/>
        <v>0.13736263736263735</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121'!AF67</f>
        <v>2</v>
      </c>
      <c r="AE59" s="71">
        <f t="shared" si="7"/>
        <v>0.13736263736263735</v>
      </c>
      <c r="AF59">
        <f t="shared" si="8"/>
        <v>1</v>
      </c>
      <c r="AG59" s="60">
        <f t="shared" si="9"/>
        <v>1</v>
      </c>
      <c r="AH59" s="72">
        <f t="shared" si="10"/>
        <v>1</v>
      </c>
      <c r="AI59" s="73">
        <f t="shared" si="11"/>
        <v>7.1428571428571425E-2</v>
      </c>
      <c r="AJ59" s="73">
        <f t="shared" si="12"/>
        <v>7.1428571428571425E-2</v>
      </c>
      <c r="AK59" s="73">
        <f t="shared" si="13"/>
        <v>0.13736263736263735</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121'!AF68</f>
        <v>2</v>
      </c>
      <c r="AE60" s="71">
        <f t="shared" si="7"/>
        <v>0.13736263736263735</v>
      </c>
      <c r="AF60">
        <f t="shared" si="8"/>
        <v>1</v>
      </c>
      <c r="AG60" s="60">
        <f t="shared" si="9"/>
        <v>1</v>
      </c>
      <c r="AH60" s="72">
        <f t="shared" si="10"/>
        <v>1</v>
      </c>
      <c r="AI60" s="73">
        <f t="shared" si="11"/>
        <v>7.1428571428571425E-2</v>
      </c>
      <c r="AJ60" s="73">
        <f t="shared" si="12"/>
        <v>7.1428571428571425E-2</v>
      </c>
      <c r="AK60" s="73">
        <f t="shared" si="13"/>
        <v>0.13736263736263735</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121'!AF69</f>
        <v>2</v>
      </c>
      <c r="AE61" s="71">
        <f t="shared" si="7"/>
        <v>0.13736263736263735</v>
      </c>
      <c r="AF61">
        <f t="shared" si="8"/>
        <v>1</v>
      </c>
      <c r="AG61" s="60">
        <f t="shared" si="9"/>
        <v>1</v>
      </c>
      <c r="AH61" s="72">
        <f t="shared" si="10"/>
        <v>1</v>
      </c>
      <c r="AI61" s="73">
        <f t="shared" si="11"/>
        <v>7.1428571428571425E-2</v>
      </c>
      <c r="AJ61" s="73">
        <f t="shared" si="12"/>
        <v>7.1428571428571425E-2</v>
      </c>
      <c r="AK61" s="73">
        <f t="shared" si="13"/>
        <v>0.13736263736263735</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121'!AF70</f>
        <v>2</v>
      </c>
      <c r="AE62" s="71">
        <f t="shared" si="7"/>
        <v>0.13736263736263735</v>
      </c>
      <c r="AF62">
        <f t="shared" si="8"/>
        <v>1</v>
      </c>
      <c r="AG62" s="60">
        <f t="shared" si="9"/>
        <v>1</v>
      </c>
      <c r="AH62" s="72">
        <f t="shared" si="10"/>
        <v>1</v>
      </c>
      <c r="AI62" s="73">
        <f t="shared" si="11"/>
        <v>7.1428571428571425E-2</v>
      </c>
      <c r="AJ62" s="73">
        <f t="shared" si="12"/>
        <v>7.1428571428571425E-2</v>
      </c>
      <c r="AK62" s="73">
        <f t="shared" si="13"/>
        <v>0.13736263736263735</v>
      </c>
    </row>
    <row r="63" spans="1:37" ht="24.9" customHeight="1" x14ac:dyDescent="0.25">
      <c r="A63" s="281" t="s">
        <v>1676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1.9230769230769227</v>
      </c>
      <c r="AF63" s="49"/>
      <c r="AG63" s="60">
        <f>SUM(AG49:AG62)</f>
        <v>14</v>
      </c>
      <c r="AH63" s="74"/>
      <c r="AI63" s="75"/>
      <c r="AJ63" s="75"/>
      <c r="AK63" s="75"/>
    </row>
    <row r="64" spans="1:37" ht="24.9" customHeight="1" x14ac:dyDescent="0.25">
      <c r="A64" s="282" t="s">
        <v>1677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195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186</v>
      </c>
      <c r="AE66" s="88" t="s">
        <v>8</v>
      </c>
      <c r="AF66" s="60" t="s">
        <v>1666</v>
      </c>
      <c r="AG66" s="60" t="s">
        <v>1667</v>
      </c>
      <c r="AH66" s="60" t="s">
        <v>1668</v>
      </c>
      <c r="AI66" s="70" t="s">
        <v>1669</v>
      </c>
      <c r="AJ66" s="60"/>
      <c r="AK66" s="70" t="s">
        <v>1670</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121'!AF73</f>
        <v>2</v>
      </c>
      <c r="AE67" s="71">
        <f>IF(AG67=1,AK67,AG67)</f>
        <v>0.38461538461538464</v>
      </c>
      <c r="AF67">
        <f>AD67/2</f>
        <v>1</v>
      </c>
      <c r="AG67" s="60">
        <f>IF(AND(AF67&gt;=0,AF67&lt;=1),1,"No aplica")</f>
        <v>1</v>
      </c>
      <c r="AH67" s="72">
        <f>AD67/(AG67*2)</f>
        <v>1</v>
      </c>
      <c r="AI67" s="73">
        <f>IF(AG67=1,AG67/$AG$72,"No aplica")</f>
        <v>0.2</v>
      </c>
      <c r="AJ67" s="73">
        <f>AF67*AI67</f>
        <v>0.2</v>
      </c>
      <c r="AK67" s="73">
        <f>AJ67*$AE$23</f>
        <v>0.38461538461538464</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121'!AF74</f>
        <v>2</v>
      </c>
      <c r="AE68" s="71">
        <f>IF(AG68=1,AK68,AG68)</f>
        <v>0.38461538461538464</v>
      </c>
      <c r="AF68">
        <f>AD68/2</f>
        <v>1</v>
      </c>
      <c r="AG68" s="60">
        <f>IF(AND(AF68&gt;=0,AF68&lt;=1),1,"No aplica")</f>
        <v>1</v>
      </c>
      <c r="AH68" s="72">
        <f>AD68/(AG68*2)</f>
        <v>1</v>
      </c>
      <c r="AI68" s="73">
        <f>IF(AG68=1,AG68/$AG$72,"No aplica")</f>
        <v>0.2</v>
      </c>
      <c r="AJ68" s="73">
        <f>AF68*AI68</f>
        <v>0.2</v>
      </c>
      <c r="AK68" s="73">
        <f>AJ68*$AE$23</f>
        <v>0.38461538461538464</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121'!AF75</f>
        <v>2</v>
      </c>
      <c r="AE69" s="71">
        <f>IF(AG69=1,AK69,AG69)</f>
        <v>0.38461538461538464</v>
      </c>
      <c r="AF69">
        <f>AD69/2</f>
        <v>1</v>
      </c>
      <c r="AG69" s="60">
        <f>IF(AND(AF69&gt;=0,AF69&lt;=1),1,"No aplica")</f>
        <v>1</v>
      </c>
      <c r="AH69" s="72">
        <f>AD69/(AG69*2)</f>
        <v>1</v>
      </c>
      <c r="AI69" s="73">
        <f>IF(AG69=1,AG69/$AG$72,"No aplica")</f>
        <v>0.2</v>
      </c>
      <c r="AJ69" s="73">
        <f>AF69*AI69</f>
        <v>0.2</v>
      </c>
      <c r="AK69" s="73">
        <f>AJ69*$AE$23</f>
        <v>0.38461538461538464</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121'!AF76</f>
        <v>2</v>
      </c>
      <c r="AE70" s="71">
        <f>IF(AG70=1,AK70,AG70)</f>
        <v>0.38461538461538464</v>
      </c>
      <c r="AF70">
        <f>AD70/2</f>
        <v>1</v>
      </c>
      <c r="AG70" s="60">
        <f>IF(AND(AF70&gt;=0,AF70&lt;=1),1,"No aplica")</f>
        <v>1</v>
      </c>
      <c r="AH70" s="72">
        <f>AD70/(AG70*2)</f>
        <v>1</v>
      </c>
      <c r="AI70" s="73">
        <f>IF(AG70=1,AG70/$AG$72,"No aplica")</f>
        <v>0.2</v>
      </c>
      <c r="AJ70" s="73">
        <f>AF70*AI70</f>
        <v>0.2</v>
      </c>
      <c r="AK70" s="73">
        <f>AJ70*$AE$23</f>
        <v>0.38461538461538464</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121'!AF77</f>
        <v>2</v>
      </c>
      <c r="AE71" s="71">
        <f>IF(AG71=1,AK71,AG71)</f>
        <v>0.38461538461538464</v>
      </c>
      <c r="AF71">
        <f>AD71/2</f>
        <v>1</v>
      </c>
      <c r="AG71" s="60">
        <f>IF(AND(AF71&gt;=0,AF71&lt;=1),1,"No aplica")</f>
        <v>1</v>
      </c>
      <c r="AH71" s="72">
        <f>AD71/(AG71*2)</f>
        <v>1</v>
      </c>
      <c r="AI71" s="73">
        <f>IF(AG71=1,AG71/$AG$72,"No aplica")</f>
        <v>0.2</v>
      </c>
      <c r="AJ71" s="73">
        <f>AF71*AI71</f>
        <v>0.2</v>
      </c>
      <c r="AK71" s="73">
        <f>AJ71*$AE$23</f>
        <v>0.38461538461538464</v>
      </c>
    </row>
    <row r="72" spans="1:37" ht="24.9" customHeight="1" x14ac:dyDescent="0.25">
      <c r="A72" s="281" t="s">
        <v>1678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1.9230769230769231</v>
      </c>
      <c r="AF72" s="49"/>
      <c r="AG72" s="60">
        <f>SUM(AG67:AG71)</f>
        <v>5</v>
      </c>
      <c r="AH72" s="74"/>
      <c r="AI72" s="75"/>
      <c r="AJ72" s="75"/>
      <c r="AK72" s="75"/>
    </row>
    <row r="73" spans="1:37" ht="24.9" customHeight="1" x14ac:dyDescent="0.25">
      <c r="A73" s="282" t="s">
        <v>1679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214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8</v>
      </c>
      <c r="AF79" s="60" t="s">
        <v>1666</v>
      </c>
      <c r="AG79" s="60" t="s">
        <v>1667</v>
      </c>
      <c r="AH79" s="60" t="s">
        <v>1668</v>
      </c>
      <c r="AI79" s="70" t="s">
        <v>1669</v>
      </c>
      <c r="AJ79" s="60"/>
      <c r="AK79" s="70" t="s">
        <v>1670</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121'!AF86</f>
        <v>2</v>
      </c>
      <c r="AE80" s="71">
        <f t="shared" ref="AE80:AE85" si="14">IF(AG80=1,AK80,AG80)</f>
        <v>0.32051282051282048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0.32051282051282048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121'!AF87</f>
        <v>2</v>
      </c>
      <c r="AE81" s="71">
        <f t="shared" si="14"/>
        <v>0.32051282051282048</v>
      </c>
      <c r="AF81">
        <f t="shared" si="15"/>
        <v>1</v>
      </c>
      <c r="AG81" s="60">
        <f t="shared" si="16"/>
        <v>1</v>
      </c>
      <c r="AH81" s="72">
        <f t="shared" si="17"/>
        <v>1</v>
      </c>
      <c r="AI81" s="73">
        <f t="shared" si="18"/>
        <v>0.16666666666666666</v>
      </c>
      <c r="AJ81" s="73">
        <f t="shared" si="19"/>
        <v>0.16666666666666666</v>
      </c>
      <c r="AK81" s="73">
        <f t="shared" si="20"/>
        <v>0.32051282051282048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121'!AF88</f>
        <v>2</v>
      </c>
      <c r="AE82" s="71">
        <f t="shared" si="14"/>
        <v>0.32051282051282048</v>
      </c>
      <c r="AF82">
        <f t="shared" si="15"/>
        <v>1</v>
      </c>
      <c r="AG82" s="60">
        <f t="shared" si="16"/>
        <v>1</v>
      </c>
      <c r="AH82" s="72">
        <f t="shared" si="17"/>
        <v>1</v>
      </c>
      <c r="AI82" s="73">
        <f t="shared" si="18"/>
        <v>0.16666666666666666</v>
      </c>
      <c r="AJ82" s="73">
        <f t="shared" si="19"/>
        <v>0.16666666666666666</v>
      </c>
      <c r="AK82" s="73">
        <f t="shared" si="20"/>
        <v>0.32051282051282048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121'!AF89</f>
        <v>2</v>
      </c>
      <c r="AE83" s="71">
        <f t="shared" si="14"/>
        <v>0.32051282051282048</v>
      </c>
      <c r="AF83">
        <f t="shared" si="15"/>
        <v>1</v>
      </c>
      <c r="AG83" s="60">
        <f t="shared" si="16"/>
        <v>1</v>
      </c>
      <c r="AH83" s="72">
        <f t="shared" si="17"/>
        <v>1</v>
      </c>
      <c r="AI83" s="73">
        <f t="shared" si="18"/>
        <v>0.16666666666666666</v>
      </c>
      <c r="AJ83" s="73">
        <f t="shared" si="19"/>
        <v>0.16666666666666666</v>
      </c>
      <c r="AK83" s="73">
        <f t="shared" si="20"/>
        <v>0.32051282051282048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121'!AF90</f>
        <v>2</v>
      </c>
      <c r="AE84" s="71">
        <f t="shared" si="14"/>
        <v>0.32051282051282048</v>
      </c>
      <c r="AF84">
        <f t="shared" si="15"/>
        <v>1</v>
      </c>
      <c r="AG84" s="60">
        <f t="shared" si="16"/>
        <v>1</v>
      </c>
      <c r="AH84" s="72">
        <f t="shared" si="17"/>
        <v>1</v>
      </c>
      <c r="AI84" s="73">
        <f t="shared" si="18"/>
        <v>0.16666666666666666</v>
      </c>
      <c r="AJ84" s="73">
        <f t="shared" si="19"/>
        <v>0.16666666666666666</v>
      </c>
      <c r="AK84" s="73">
        <f t="shared" si="20"/>
        <v>0.32051282051282048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121'!AF91</f>
        <v>2</v>
      </c>
      <c r="AE85" s="71">
        <f t="shared" si="14"/>
        <v>0.32051282051282048</v>
      </c>
      <c r="AF85">
        <f t="shared" si="15"/>
        <v>1</v>
      </c>
      <c r="AG85" s="60">
        <f t="shared" si="16"/>
        <v>1</v>
      </c>
      <c r="AH85" s="72">
        <f t="shared" si="17"/>
        <v>1</v>
      </c>
      <c r="AI85" s="73">
        <f t="shared" si="18"/>
        <v>0.16666666666666666</v>
      </c>
      <c r="AJ85" s="73">
        <f t="shared" si="19"/>
        <v>0.16666666666666666</v>
      </c>
      <c r="AK85" s="73">
        <f t="shared" si="20"/>
        <v>0.32051282051282048</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1.9230769230769229</v>
      </c>
      <c r="AF86" s="49"/>
      <c r="AG86" s="60">
        <f>SUM(AG80:AG85)</f>
        <v>6</v>
      </c>
      <c r="AH86" s="74"/>
      <c r="AI86" s="75"/>
      <c r="AJ86" s="75"/>
      <c r="AK86" s="75"/>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195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186</v>
      </c>
      <c r="AE89" s="88" t="s">
        <v>8</v>
      </c>
      <c r="AF89" s="60" t="s">
        <v>1666</v>
      </c>
      <c r="AG89" s="60" t="s">
        <v>1667</v>
      </c>
      <c r="AH89" s="60" t="s">
        <v>1668</v>
      </c>
      <c r="AI89" s="70" t="s">
        <v>1669</v>
      </c>
      <c r="AJ89" s="60"/>
      <c r="AK89" s="70" t="s">
        <v>1670</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121'!AF94</f>
        <v>2</v>
      </c>
      <c r="AE90" s="71">
        <f>IF(AG90=1,AK90,AG90)</f>
        <v>0.38461538461538464</v>
      </c>
      <c r="AF90">
        <f>AD90/2</f>
        <v>1</v>
      </c>
      <c r="AG90" s="60">
        <f>IF(AND(AF90&gt;=0,AF90&lt;=1),1,"No aplica")</f>
        <v>1</v>
      </c>
      <c r="AH90" s="72">
        <f>AD90/(AG90*2)</f>
        <v>1</v>
      </c>
      <c r="AI90" s="73">
        <f>IF(AG90=1,AG90/$AG$95,"No aplica")</f>
        <v>0.2</v>
      </c>
      <c r="AJ90" s="73">
        <f>AF90*AI90</f>
        <v>0.2</v>
      </c>
      <c r="AK90" s="73">
        <f>AJ90*$AE$23</f>
        <v>0.38461538461538464</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121'!AF95</f>
        <v>2</v>
      </c>
      <c r="AE91" s="71">
        <f>IF(AG91=1,AK91,AG91)</f>
        <v>0.38461538461538464</v>
      </c>
      <c r="AF91">
        <f>AD91/2</f>
        <v>1</v>
      </c>
      <c r="AG91" s="60">
        <f>IF(AND(AF91&gt;=0,AF91&lt;=1),1,"No aplica")</f>
        <v>1</v>
      </c>
      <c r="AH91" s="72">
        <f>AD91/(AG91*2)</f>
        <v>1</v>
      </c>
      <c r="AI91" s="73">
        <f>IF(AG91=1,AG91/$AG$95,"No aplica")</f>
        <v>0.2</v>
      </c>
      <c r="AJ91" s="73">
        <f>AF91*AI91</f>
        <v>0.2</v>
      </c>
      <c r="AK91" s="73">
        <f>AJ91*$AE$23</f>
        <v>0.38461538461538464</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121'!AF96</f>
        <v>2</v>
      </c>
      <c r="AE92" s="71">
        <f>IF(AG92=1,AK92,AG92)</f>
        <v>0.38461538461538464</v>
      </c>
      <c r="AF92">
        <f>AD92/2</f>
        <v>1</v>
      </c>
      <c r="AG92" s="60">
        <f>IF(AND(AF92&gt;=0,AF92&lt;=1),1,"No aplica")</f>
        <v>1</v>
      </c>
      <c r="AH92" s="72">
        <f>AD92/(AG92*2)</f>
        <v>1</v>
      </c>
      <c r="AI92" s="73">
        <f>IF(AG92=1,AG92/$AG$95,"No aplica")</f>
        <v>0.2</v>
      </c>
      <c r="AJ92" s="73">
        <f>AF92*AI92</f>
        <v>0.2</v>
      </c>
      <c r="AK92" s="73">
        <f>AJ92*$AE$23</f>
        <v>0.38461538461538464</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121'!AF97</f>
        <v>2</v>
      </c>
      <c r="AE93" s="71">
        <f>IF(AG93=1,AK93,AG93)</f>
        <v>0.38461538461538464</v>
      </c>
      <c r="AF93">
        <f>AD93/2</f>
        <v>1</v>
      </c>
      <c r="AG93" s="60">
        <f>IF(AND(AF93&gt;=0,AF93&lt;=1),1,"No aplica")</f>
        <v>1</v>
      </c>
      <c r="AH93" s="72">
        <f>AD93/(AG93*2)</f>
        <v>1</v>
      </c>
      <c r="AI93" s="73">
        <f>IF(AG93=1,AG93/$AG$95,"No aplica")</f>
        <v>0.2</v>
      </c>
      <c r="AJ93" s="73">
        <f>AF93*AI93</f>
        <v>0.2</v>
      </c>
      <c r="AK93" s="73">
        <f>AJ93*$AE$23</f>
        <v>0.38461538461538464</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121'!AF98</f>
        <v>2</v>
      </c>
      <c r="AE94" s="71">
        <f>IF(AG94=1,AK94,AG94)</f>
        <v>0.38461538461538464</v>
      </c>
      <c r="AF94">
        <f>AD94/2</f>
        <v>1</v>
      </c>
      <c r="AG94" s="60">
        <f>IF(AND(AF94&gt;=0,AF94&lt;=1),1,"No aplica")</f>
        <v>1</v>
      </c>
      <c r="AH94" s="72">
        <f>AD94/(AG94*2)</f>
        <v>1</v>
      </c>
      <c r="AI94" s="73">
        <f>IF(AG94=1,AG94/$AG$95,"No aplica")</f>
        <v>0.2</v>
      </c>
      <c r="AJ94" s="73">
        <f>AF94*AI94</f>
        <v>0.2</v>
      </c>
      <c r="AK94" s="73">
        <f>AJ94*$AE$23</f>
        <v>0.38461538461538464</v>
      </c>
    </row>
    <row r="95" spans="1:37" ht="24.9" customHeight="1" x14ac:dyDescent="0.25">
      <c r="A95" s="281" t="s">
        <v>1682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1.9230769230769231</v>
      </c>
      <c r="AF95" s="49"/>
      <c r="AG95" s="60">
        <f>SUM(AG90:AG94)</f>
        <v>5</v>
      </c>
      <c r="AH95" s="74"/>
      <c r="AI95" s="75"/>
      <c r="AJ95" s="75"/>
      <c r="AK95" s="75"/>
    </row>
    <row r="96" spans="1:37" ht="24.9" customHeight="1" x14ac:dyDescent="0.25">
      <c r="A96" s="282" t="s">
        <v>1683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223</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8</v>
      </c>
      <c r="AF102" s="60" t="s">
        <v>1666</v>
      </c>
      <c r="AG102" s="60" t="s">
        <v>1667</v>
      </c>
      <c r="AH102" s="60" t="s">
        <v>1668</v>
      </c>
      <c r="AI102" s="70" t="s">
        <v>1669</v>
      </c>
      <c r="AJ102" s="60"/>
      <c r="AK102" s="70" t="s">
        <v>1670</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121'!AF107</f>
        <v>2</v>
      </c>
      <c r="AE103" s="71">
        <f t="shared" ref="AE103:AE110" si="21">IF(AG103=1,AK103,AG103)</f>
        <v>0.24038461538461539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0.24038461538461539</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121'!AF108</f>
        <v>2</v>
      </c>
      <c r="AE104" s="71">
        <f t="shared" si="21"/>
        <v>0.24038461538461539</v>
      </c>
      <c r="AF104">
        <f t="shared" si="22"/>
        <v>1</v>
      </c>
      <c r="AG104" s="60">
        <f t="shared" si="23"/>
        <v>1</v>
      </c>
      <c r="AH104" s="72">
        <f t="shared" si="24"/>
        <v>1</v>
      </c>
      <c r="AI104" s="73">
        <f t="shared" si="25"/>
        <v>0.125</v>
      </c>
      <c r="AJ104" s="73">
        <f t="shared" si="26"/>
        <v>0.125</v>
      </c>
      <c r="AK104" s="73">
        <f t="shared" si="27"/>
        <v>0.24038461538461539</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121'!AF109</f>
        <v>2</v>
      </c>
      <c r="AE105" s="71">
        <f t="shared" si="21"/>
        <v>0.24038461538461539</v>
      </c>
      <c r="AF105">
        <f t="shared" si="22"/>
        <v>1</v>
      </c>
      <c r="AG105" s="60">
        <f t="shared" si="23"/>
        <v>1</v>
      </c>
      <c r="AH105" s="72">
        <f t="shared" si="24"/>
        <v>1</v>
      </c>
      <c r="AI105" s="73">
        <f t="shared" si="25"/>
        <v>0.125</v>
      </c>
      <c r="AJ105" s="73">
        <f t="shared" si="26"/>
        <v>0.125</v>
      </c>
      <c r="AK105" s="73">
        <f t="shared" si="27"/>
        <v>0.24038461538461539</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121'!AF110</f>
        <v>2</v>
      </c>
      <c r="AE106" s="71">
        <f t="shared" si="21"/>
        <v>0.24038461538461539</v>
      </c>
      <c r="AF106">
        <f t="shared" si="22"/>
        <v>1</v>
      </c>
      <c r="AG106" s="60">
        <f t="shared" si="23"/>
        <v>1</v>
      </c>
      <c r="AH106" s="72">
        <f t="shared" si="24"/>
        <v>1</v>
      </c>
      <c r="AI106" s="73">
        <f t="shared" si="25"/>
        <v>0.125</v>
      </c>
      <c r="AJ106" s="73">
        <f t="shared" si="26"/>
        <v>0.125</v>
      </c>
      <c r="AK106" s="73">
        <f t="shared" si="27"/>
        <v>0.24038461538461539</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121'!AF111</f>
        <v>2</v>
      </c>
      <c r="AE107" s="71">
        <f t="shared" si="21"/>
        <v>0.24038461538461539</v>
      </c>
      <c r="AF107">
        <f t="shared" si="22"/>
        <v>1</v>
      </c>
      <c r="AG107" s="60">
        <f t="shared" si="23"/>
        <v>1</v>
      </c>
      <c r="AH107" s="72">
        <f t="shared" si="24"/>
        <v>1</v>
      </c>
      <c r="AI107" s="73">
        <f t="shared" si="25"/>
        <v>0.125</v>
      </c>
      <c r="AJ107" s="73">
        <f t="shared" si="26"/>
        <v>0.125</v>
      </c>
      <c r="AK107" s="73">
        <f t="shared" si="27"/>
        <v>0.24038461538461539</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121'!AF112</f>
        <v>2</v>
      </c>
      <c r="AE108" s="71">
        <f t="shared" si="21"/>
        <v>0.24038461538461539</v>
      </c>
      <c r="AF108">
        <f t="shared" si="22"/>
        <v>1</v>
      </c>
      <c r="AG108" s="60">
        <f t="shared" si="23"/>
        <v>1</v>
      </c>
      <c r="AH108" s="72">
        <f t="shared" si="24"/>
        <v>1</v>
      </c>
      <c r="AI108" s="73">
        <f t="shared" si="25"/>
        <v>0.125</v>
      </c>
      <c r="AJ108" s="73">
        <f t="shared" si="26"/>
        <v>0.125</v>
      </c>
      <c r="AK108" s="73">
        <f t="shared" si="27"/>
        <v>0.24038461538461539</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121'!AF113</f>
        <v>2</v>
      </c>
      <c r="AE109" s="71">
        <f t="shared" si="21"/>
        <v>0.24038461538461539</v>
      </c>
      <c r="AF109">
        <f t="shared" si="22"/>
        <v>1</v>
      </c>
      <c r="AG109" s="60">
        <f t="shared" si="23"/>
        <v>1</v>
      </c>
      <c r="AH109" s="72">
        <f t="shared" si="24"/>
        <v>1</v>
      </c>
      <c r="AI109" s="73">
        <f t="shared" si="25"/>
        <v>0.125</v>
      </c>
      <c r="AJ109" s="73">
        <f t="shared" si="26"/>
        <v>0.125</v>
      </c>
      <c r="AK109" s="73">
        <f t="shared" si="27"/>
        <v>0.24038461538461539</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121'!AF114</f>
        <v>2</v>
      </c>
      <c r="AE110" s="71">
        <f t="shared" si="21"/>
        <v>0.24038461538461539</v>
      </c>
      <c r="AF110">
        <f t="shared" si="22"/>
        <v>1</v>
      </c>
      <c r="AG110" s="60">
        <f t="shared" si="23"/>
        <v>1</v>
      </c>
      <c r="AH110" s="72">
        <f t="shared" si="24"/>
        <v>1</v>
      </c>
      <c r="AI110" s="73">
        <f t="shared" si="25"/>
        <v>0.125</v>
      </c>
      <c r="AJ110" s="73">
        <f t="shared" si="26"/>
        <v>0.125</v>
      </c>
      <c r="AK110" s="73">
        <f t="shared" si="27"/>
        <v>0.24038461538461539</v>
      </c>
    </row>
    <row r="111" spans="1:37" ht="24.9" customHeight="1" x14ac:dyDescent="0.25">
      <c r="A111" s="281" t="s">
        <v>1684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1.9230769230769231</v>
      </c>
      <c r="AF111" s="49"/>
      <c r="AG111" s="60">
        <f>SUM(AG103:AG110)</f>
        <v>8</v>
      </c>
      <c r="AH111" s="74"/>
      <c r="AI111" s="75"/>
      <c r="AJ111" s="75"/>
      <c r="AK111" s="75"/>
    </row>
    <row r="112" spans="1:37" ht="24.9" customHeight="1" x14ac:dyDescent="0.25">
      <c r="A112" s="282" t="s">
        <v>1685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1666</v>
      </c>
      <c r="AG114" s="60" t="s">
        <v>1667</v>
      </c>
      <c r="AH114" s="60" t="s">
        <v>1668</v>
      </c>
      <c r="AI114" s="70" t="s">
        <v>1669</v>
      </c>
      <c r="AJ114" s="60"/>
      <c r="AK114" s="70" t="s">
        <v>1670</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121'!AF117</f>
        <v>2</v>
      </c>
      <c r="AE115" s="71">
        <f>IF(AG115=1,AK115,AG115)</f>
        <v>0.38461538461538464</v>
      </c>
      <c r="AF115">
        <f>AD115/2</f>
        <v>1</v>
      </c>
      <c r="AG115" s="60">
        <f>IF(AND(AF115&gt;=0,AF115&lt;=1),1,"No aplica")</f>
        <v>1</v>
      </c>
      <c r="AH115" s="72">
        <f>AD115/(AG115*2)</f>
        <v>1</v>
      </c>
      <c r="AI115" s="73">
        <f>IF(AG115=1,AG115/$AG$120,"No aplica")</f>
        <v>0.2</v>
      </c>
      <c r="AJ115" s="73">
        <f>AF115*AI115</f>
        <v>0.2</v>
      </c>
      <c r="AK115" s="73">
        <f>AJ115*$AE$23</f>
        <v>0.38461538461538464</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121'!AF118</f>
        <v>2</v>
      </c>
      <c r="AE116" s="71">
        <f>IF(AG116=1,AK116,AG116)</f>
        <v>0.38461538461538464</v>
      </c>
      <c r="AF116">
        <f>AD116/2</f>
        <v>1</v>
      </c>
      <c r="AG116" s="60">
        <f>IF(AND(AF116&gt;=0,AF116&lt;=1),1,"No aplica")</f>
        <v>1</v>
      </c>
      <c r="AH116" s="72">
        <f>AD116/(AG116*2)</f>
        <v>1</v>
      </c>
      <c r="AI116" s="73">
        <f>IF(AG116=1,AG116/$AG$120,"No aplica")</f>
        <v>0.2</v>
      </c>
      <c r="AJ116" s="73">
        <f>AF116*AI116</f>
        <v>0.2</v>
      </c>
      <c r="AK116" s="73">
        <f>AJ116*$AE$23</f>
        <v>0.38461538461538464</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121'!AF119</f>
        <v>2</v>
      </c>
      <c r="AE117" s="71">
        <f>IF(AG117=1,AK117,AG117)</f>
        <v>0.38461538461538464</v>
      </c>
      <c r="AF117">
        <f>AD117/2</f>
        <v>1</v>
      </c>
      <c r="AG117" s="60">
        <f>IF(AND(AF117&gt;=0,AF117&lt;=1),1,"No aplica")</f>
        <v>1</v>
      </c>
      <c r="AH117" s="72">
        <f>AD117/(AG117*2)</f>
        <v>1</v>
      </c>
      <c r="AI117" s="73">
        <f>IF(AG117=1,AG117/$AG$120,"No aplica")</f>
        <v>0.2</v>
      </c>
      <c r="AJ117" s="73">
        <f>AF117*AI117</f>
        <v>0.2</v>
      </c>
      <c r="AK117" s="73">
        <f>AJ117*$AE$23</f>
        <v>0.38461538461538464</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121'!AF120</f>
        <v>2</v>
      </c>
      <c r="AE118" s="71">
        <f>IF(AG118=1,AK118,AG118)</f>
        <v>0.38461538461538464</v>
      </c>
      <c r="AF118">
        <f>AD118/2</f>
        <v>1</v>
      </c>
      <c r="AG118" s="60">
        <f>IF(AND(AF118&gt;=0,AF118&lt;=1),1,"No aplica")</f>
        <v>1</v>
      </c>
      <c r="AH118" s="72">
        <f>AD118/(AG118*2)</f>
        <v>1</v>
      </c>
      <c r="AI118" s="73">
        <f>IF(AG118=1,AG118/$AG$120,"No aplica")</f>
        <v>0.2</v>
      </c>
      <c r="AJ118" s="73">
        <f>AF118*AI118</f>
        <v>0.2</v>
      </c>
      <c r="AK118" s="73">
        <f>AJ118*$AE$23</f>
        <v>0.38461538461538464</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121'!AF121</f>
        <v>2</v>
      </c>
      <c r="AE119" s="71">
        <f>IF(AG119=1,AK119,AG119)</f>
        <v>0.38461538461538464</v>
      </c>
      <c r="AF119">
        <f>AD119/2</f>
        <v>1</v>
      </c>
      <c r="AG119" s="60">
        <f>IF(AND(AF119&gt;=0,AF119&lt;=1),1,"No aplica")</f>
        <v>1</v>
      </c>
      <c r="AH119" s="72">
        <f>AD119/(AG119*2)</f>
        <v>1</v>
      </c>
      <c r="AI119" s="73">
        <f>IF(AG119=1,AG119/$AG$120,"No aplica")</f>
        <v>0.2</v>
      </c>
      <c r="AJ119" s="73">
        <f>AF119*AI119</f>
        <v>0.2</v>
      </c>
      <c r="AK119" s="73">
        <f>AJ119*$AE$23</f>
        <v>0.38461538461538464</v>
      </c>
    </row>
    <row r="120" spans="1:37" ht="24.9" customHeight="1" x14ac:dyDescent="0.25">
      <c r="A120" s="281" t="s">
        <v>1686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1.9230769230769231</v>
      </c>
      <c r="AF120" s="49"/>
      <c r="AG120" s="60">
        <f>SUM(AG115:AG119)</f>
        <v>5</v>
      </c>
      <c r="AH120" s="74"/>
      <c r="AI120" s="75"/>
      <c r="AJ120" s="75"/>
      <c r="AK120" s="75"/>
    </row>
    <row r="121" spans="1:37" ht="24.9" customHeight="1" x14ac:dyDescent="0.25">
      <c r="A121" s="282" t="s">
        <v>1687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235</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1666</v>
      </c>
      <c r="AG127" s="60" t="s">
        <v>1667</v>
      </c>
      <c r="AH127" s="60" t="s">
        <v>1668</v>
      </c>
      <c r="AI127" s="70" t="s">
        <v>1669</v>
      </c>
      <c r="AJ127" s="60"/>
      <c r="AK127" s="70" t="s">
        <v>1670</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121'!AF130</f>
        <v>2</v>
      </c>
      <c r="AE128" s="71">
        <f t="shared" ref="AE128:AE142" si="28">IF(AG128=1,AK128,AG128)</f>
        <v>0.12820512820512819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0.12820512820512819</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121'!AF131</f>
        <v>2</v>
      </c>
      <c r="AE129" s="71">
        <f t="shared" si="28"/>
        <v>0.12820512820512819</v>
      </c>
      <c r="AF129">
        <f t="shared" si="29"/>
        <v>1</v>
      </c>
      <c r="AG129" s="60">
        <f t="shared" si="30"/>
        <v>1</v>
      </c>
      <c r="AH129" s="72">
        <f t="shared" si="31"/>
        <v>1</v>
      </c>
      <c r="AI129" s="73">
        <f t="shared" si="32"/>
        <v>6.6666666666666666E-2</v>
      </c>
      <c r="AJ129" s="73">
        <f t="shared" si="33"/>
        <v>6.6666666666666666E-2</v>
      </c>
      <c r="AK129" s="73">
        <f t="shared" si="34"/>
        <v>0.12820512820512819</v>
      </c>
    </row>
    <row r="130" spans="1:37" ht="24.9"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121'!AF132</f>
        <v>2</v>
      </c>
      <c r="AE130" s="71">
        <f t="shared" si="28"/>
        <v>0.12820512820512819</v>
      </c>
      <c r="AF130">
        <f t="shared" si="29"/>
        <v>1</v>
      </c>
      <c r="AG130" s="60">
        <f t="shared" si="30"/>
        <v>1</v>
      </c>
      <c r="AH130" s="72">
        <f t="shared" si="31"/>
        <v>1</v>
      </c>
      <c r="AI130" s="73">
        <f t="shared" si="32"/>
        <v>6.6666666666666666E-2</v>
      </c>
      <c r="AJ130" s="73">
        <f t="shared" si="33"/>
        <v>6.6666666666666666E-2</v>
      </c>
      <c r="AK130" s="73">
        <f t="shared" si="34"/>
        <v>0.12820512820512819</v>
      </c>
    </row>
    <row r="131" spans="1:37" ht="24.9"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121'!AF133</f>
        <v>2</v>
      </c>
      <c r="AE131" s="71">
        <f t="shared" si="28"/>
        <v>0.12820512820512819</v>
      </c>
      <c r="AF131">
        <f t="shared" si="29"/>
        <v>1</v>
      </c>
      <c r="AG131" s="60">
        <f t="shared" si="30"/>
        <v>1</v>
      </c>
      <c r="AH131" s="72">
        <f t="shared" si="31"/>
        <v>1</v>
      </c>
      <c r="AI131" s="73">
        <f t="shared" si="32"/>
        <v>6.6666666666666666E-2</v>
      </c>
      <c r="AJ131" s="73">
        <f t="shared" si="33"/>
        <v>6.6666666666666666E-2</v>
      </c>
      <c r="AK131" s="73">
        <f t="shared" si="34"/>
        <v>0.12820512820512819</v>
      </c>
    </row>
    <row r="132" spans="1:37" ht="24.9"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121'!AF134</f>
        <v>2</v>
      </c>
      <c r="AE132" s="71">
        <f t="shared" si="28"/>
        <v>0.12820512820512819</v>
      </c>
      <c r="AF132">
        <f t="shared" si="29"/>
        <v>1</v>
      </c>
      <c r="AG132" s="60">
        <f t="shared" si="30"/>
        <v>1</v>
      </c>
      <c r="AH132" s="72">
        <f t="shared" si="31"/>
        <v>1</v>
      </c>
      <c r="AI132" s="73">
        <f t="shared" si="32"/>
        <v>6.6666666666666666E-2</v>
      </c>
      <c r="AJ132" s="73">
        <f t="shared" si="33"/>
        <v>6.6666666666666666E-2</v>
      </c>
      <c r="AK132" s="73">
        <f t="shared" si="34"/>
        <v>0.12820512820512819</v>
      </c>
    </row>
    <row r="133" spans="1:37" ht="24.9"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121'!AF135</f>
        <v>2</v>
      </c>
      <c r="AE133" s="71">
        <f t="shared" si="28"/>
        <v>0.12820512820512819</v>
      </c>
      <c r="AF133">
        <f t="shared" si="29"/>
        <v>1</v>
      </c>
      <c r="AG133" s="60">
        <f t="shared" si="30"/>
        <v>1</v>
      </c>
      <c r="AH133" s="72">
        <f t="shared" si="31"/>
        <v>1</v>
      </c>
      <c r="AI133" s="73">
        <f t="shared" si="32"/>
        <v>6.6666666666666666E-2</v>
      </c>
      <c r="AJ133" s="73">
        <f t="shared" si="33"/>
        <v>6.6666666666666666E-2</v>
      </c>
      <c r="AK133" s="73">
        <f t="shared" si="34"/>
        <v>0.12820512820512819</v>
      </c>
    </row>
    <row r="134" spans="1:37" ht="24.9"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121'!AF136</f>
        <v>2</v>
      </c>
      <c r="AE134" s="71">
        <f t="shared" si="28"/>
        <v>0.12820512820512819</v>
      </c>
      <c r="AF134">
        <f t="shared" si="29"/>
        <v>1</v>
      </c>
      <c r="AG134" s="60">
        <f t="shared" si="30"/>
        <v>1</v>
      </c>
      <c r="AH134" s="72">
        <f t="shared" si="31"/>
        <v>1</v>
      </c>
      <c r="AI134" s="73">
        <f t="shared" si="32"/>
        <v>6.6666666666666666E-2</v>
      </c>
      <c r="AJ134" s="73">
        <f t="shared" si="33"/>
        <v>6.6666666666666666E-2</v>
      </c>
      <c r="AK134" s="73">
        <f t="shared" si="34"/>
        <v>0.12820512820512819</v>
      </c>
    </row>
    <row r="135" spans="1:37" ht="24.9"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121'!AF137</f>
        <v>2</v>
      </c>
      <c r="AE135" s="71">
        <f t="shared" si="28"/>
        <v>0.12820512820512819</v>
      </c>
      <c r="AF135">
        <f t="shared" si="29"/>
        <v>1</v>
      </c>
      <c r="AG135" s="60">
        <f t="shared" si="30"/>
        <v>1</v>
      </c>
      <c r="AH135" s="72">
        <f t="shared" si="31"/>
        <v>1</v>
      </c>
      <c r="AI135" s="73">
        <f t="shared" si="32"/>
        <v>6.6666666666666666E-2</v>
      </c>
      <c r="AJ135" s="73">
        <f t="shared" si="33"/>
        <v>6.6666666666666666E-2</v>
      </c>
      <c r="AK135" s="73">
        <f t="shared" si="34"/>
        <v>0.12820512820512819</v>
      </c>
    </row>
    <row r="136" spans="1:37" ht="24.9"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121'!AF138</f>
        <v>2</v>
      </c>
      <c r="AE136" s="71">
        <f t="shared" si="28"/>
        <v>0.12820512820512819</v>
      </c>
      <c r="AF136">
        <f t="shared" si="29"/>
        <v>1</v>
      </c>
      <c r="AG136" s="60">
        <f t="shared" si="30"/>
        <v>1</v>
      </c>
      <c r="AH136" s="72">
        <f t="shared" si="31"/>
        <v>1</v>
      </c>
      <c r="AI136" s="73">
        <f t="shared" si="32"/>
        <v>6.6666666666666666E-2</v>
      </c>
      <c r="AJ136" s="73">
        <f t="shared" si="33"/>
        <v>6.6666666666666666E-2</v>
      </c>
      <c r="AK136" s="73">
        <f t="shared" si="34"/>
        <v>0.12820512820512819</v>
      </c>
    </row>
    <row r="137" spans="1:37" ht="24.9"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121'!AF139</f>
        <v>2</v>
      </c>
      <c r="AE137" s="71">
        <f t="shared" si="28"/>
        <v>0.12820512820512819</v>
      </c>
      <c r="AF137">
        <f t="shared" si="29"/>
        <v>1</v>
      </c>
      <c r="AG137" s="60">
        <f t="shared" si="30"/>
        <v>1</v>
      </c>
      <c r="AH137" s="72">
        <f t="shared" si="31"/>
        <v>1</v>
      </c>
      <c r="AI137" s="73">
        <f t="shared" si="32"/>
        <v>6.6666666666666666E-2</v>
      </c>
      <c r="AJ137" s="73">
        <f t="shared" si="33"/>
        <v>6.6666666666666666E-2</v>
      </c>
      <c r="AK137" s="73">
        <f t="shared" si="34"/>
        <v>0.12820512820512819</v>
      </c>
    </row>
    <row r="138" spans="1:37" ht="24.9"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121'!AF140</f>
        <v>2</v>
      </c>
      <c r="AE138" s="71">
        <f t="shared" si="28"/>
        <v>0.12820512820512819</v>
      </c>
      <c r="AF138">
        <f t="shared" si="29"/>
        <v>1</v>
      </c>
      <c r="AG138" s="60">
        <f t="shared" si="30"/>
        <v>1</v>
      </c>
      <c r="AH138" s="72">
        <f t="shared" si="31"/>
        <v>1</v>
      </c>
      <c r="AI138" s="73">
        <f t="shared" si="32"/>
        <v>6.6666666666666666E-2</v>
      </c>
      <c r="AJ138" s="73">
        <f t="shared" si="33"/>
        <v>6.6666666666666666E-2</v>
      </c>
      <c r="AK138" s="73">
        <f t="shared" si="34"/>
        <v>0.12820512820512819</v>
      </c>
    </row>
    <row r="139" spans="1:37" ht="24.9"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121'!AF141</f>
        <v>2</v>
      </c>
      <c r="AE139" s="71">
        <f t="shared" si="28"/>
        <v>0.12820512820512819</v>
      </c>
      <c r="AF139">
        <f t="shared" si="29"/>
        <v>1</v>
      </c>
      <c r="AG139" s="60">
        <f t="shared" si="30"/>
        <v>1</v>
      </c>
      <c r="AH139" s="72">
        <f t="shared" si="31"/>
        <v>1</v>
      </c>
      <c r="AI139" s="73">
        <f t="shared" si="32"/>
        <v>6.6666666666666666E-2</v>
      </c>
      <c r="AJ139" s="73">
        <f t="shared" si="33"/>
        <v>6.6666666666666666E-2</v>
      </c>
      <c r="AK139" s="73">
        <f t="shared" si="34"/>
        <v>0.12820512820512819</v>
      </c>
    </row>
    <row r="140" spans="1:37" ht="24.9"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121'!AF142</f>
        <v>2</v>
      </c>
      <c r="AE140" s="71">
        <f t="shared" si="28"/>
        <v>0.12820512820512819</v>
      </c>
      <c r="AF140">
        <f t="shared" si="29"/>
        <v>1</v>
      </c>
      <c r="AG140" s="60">
        <f t="shared" si="30"/>
        <v>1</v>
      </c>
      <c r="AH140" s="72">
        <f t="shared" si="31"/>
        <v>1</v>
      </c>
      <c r="AI140" s="73">
        <f t="shared" si="32"/>
        <v>6.6666666666666666E-2</v>
      </c>
      <c r="AJ140" s="73">
        <f t="shared" si="33"/>
        <v>6.6666666666666666E-2</v>
      </c>
      <c r="AK140" s="73">
        <f t="shared" si="34"/>
        <v>0.12820512820512819</v>
      </c>
    </row>
    <row r="141" spans="1:37" ht="24.9"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121'!AF143</f>
        <v>2</v>
      </c>
      <c r="AE141" s="71">
        <f t="shared" si="28"/>
        <v>0.12820512820512819</v>
      </c>
      <c r="AF141">
        <f t="shared" si="29"/>
        <v>1</v>
      </c>
      <c r="AG141" s="60">
        <f t="shared" si="30"/>
        <v>1</v>
      </c>
      <c r="AH141" s="72">
        <f t="shared" si="31"/>
        <v>1</v>
      </c>
      <c r="AI141" s="73">
        <f t="shared" si="32"/>
        <v>6.6666666666666666E-2</v>
      </c>
      <c r="AJ141" s="73">
        <f t="shared" si="33"/>
        <v>6.6666666666666666E-2</v>
      </c>
      <c r="AK141" s="73">
        <f t="shared" si="34"/>
        <v>0.12820512820512819</v>
      </c>
    </row>
    <row r="142" spans="1:37" ht="24.9"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121'!AF144</f>
        <v>2</v>
      </c>
      <c r="AE142" s="71">
        <f t="shared" si="28"/>
        <v>0.12820512820512819</v>
      </c>
      <c r="AF142">
        <f t="shared" si="29"/>
        <v>1</v>
      </c>
      <c r="AG142" s="60">
        <f t="shared" si="30"/>
        <v>1</v>
      </c>
      <c r="AH142" s="72">
        <f t="shared" si="31"/>
        <v>1</v>
      </c>
      <c r="AI142" s="73">
        <f t="shared" si="32"/>
        <v>6.6666666666666666E-2</v>
      </c>
      <c r="AJ142" s="73">
        <f t="shared" si="33"/>
        <v>6.6666666666666666E-2</v>
      </c>
      <c r="AK142" s="73">
        <f t="shared" si="34"/>
        <v>0.12820512820512819</v>
      </c>
    </row>
    <row r="143" spans="1:37" ht="24.9" customHeight="1" x14ac:dyDescent="0.25">
      <c r="A143" s="281" t="s">
        <v>1688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1.9230769230769229</v>
      </c>
      <c r="AF143" s="49"/>
      <c r="AG143" s="60">
        <f>SUM(AG128:AG142)</f>
        <v>15</v>
      </c>
      <c r="AH143" s="74"/>
      <c r="AI143" s="75"/>
      <c r="AJ143" s="75"/>
      <c r="AK143" s="75"/>
    </row>
    <row r="144" spans="1:37" ht="24.9" customHeight="1" x14ac:dyDescent="0.25">
      <c r="A144" s="282" t="s">
        <v>1689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195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186</v>
      </c>
      <c r="AE146" s="88" t="s">
        <v>8</v>
      </c>
      <c r="AF146" s="60" t="s">
        <v>1666</v>
      </c>
      <c r="AG146" s="60" t="s">
        <v>1667</v>
      </c>
      <c r="AH146" s="60" t="s">
        <v>1668</v>
      </c>
      <c r="AI146" s="70" t="s">
        <v>1669</v>
      </c>
      <c r="AJ146" s="60"/>
      <c r="AK146" s="70" t="s">
        <v>1670</v>
      </c>
    </row>
    <row r="147" spans="1:37" ht="24.9"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121'!AF147</f>
        <v>2</v>
      </c>
      <c r="AE147" s="71">
        <f>IF(AG147=1,AK147,AG147)</f>
        <v>0.38461538461538464</v>
      </c>
      <c r="AF147">
        <f>AD147/2</f>
        <v>1</v>
      </c>
      <c r="AG147" s="60">
        <f>IF(AND(AF147&gt;=0,AF147&lt;=1),1,"No aplica")</f>
        <v>1</v>
      </c>
      <c r="AH147" s="72">
        <f>AD147/(AG147*2)</f>
        <v>1</v>
      </c>
      <c r="AI147" s="73">
        <f>IF(AG147=1,AG147/$AG$152,"No aplica")</f>
        <v>0.2</v>
      </c>
      <c r="AJ147" s="73">
        <f>AF147*AI147</f>
        <v>0.2</v>
      </c>
      <c r="AK147" s="73">
        <f>AJ147*$AE$23</f>
        <v>0.38461538461538464</v>
      </c>
    </row>
    <row r="148" spans="1:37" ht="24.9"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121'!AF148</f>
        <v>2</v>
      </c>
      <c r="AE148" s="71">
        <f>IF(AG148=1,AK148,AG148)</f>
        <v>0.38461538461538464</v>
      </c>
      <c r="AF148">
        <f>AD148/2</f>
        <v>1</v>
      </c>
      <c r="AG148" s="60">
        <f>IF(AND(AF148&gt;=0,AF148&lt;=1),1,"No aplica")</f>
        <v>1</v>
      </c>
      <c r="AH148" s="72">
        <f>AD148/(AG148*2)</f>
        <v>1</v>
      </c>
      <c r="AI148" s="73">
        <f>IF(AG148=1,AG148/$AG$152,"No aplica")</f>
        <v>0.2</v>
      </c>
      <c r="AJ148" s="73">
        <f>AF148*AI148</f>
        <v>0.2</v>
      </c>
      <c r="AK148" s="73">
        <f>AJ148*$AE$23</f>
        <v>0.38461538461538464</v>
      </c>
    </row>
    <row r="149" spans="1:37" ht="24.9"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121'!AF149</f>
        <v>2</v>
      </c>
      <c r="AE149" s="71">
        <f>IF(AG149=1,AK149,AG149)</f>
        <v>0.38461538461538464</v>
      </c>
      <c r="AF149">
        <f>AD149/2</f>
        <v>1</v>
      </c>
      <c r="AG149" s="60">
        <f>IF(AND(AF149&gt;=0,AF149&lt;=1),1,"No aplica")</f>
        <v>1</v>
      </c>
      <c r="AH149" s="72">
        <f>AD149/(AG149*2)</f>
        <v>1</v>
      </c>
      <c r="AI149" s="73">
        <f>IF(AG149=1,AG149/$AG$152,"No aplica")</f>
        <v>0.2</v>
      </c>
      <c r="AJ149" s="73">
        <f>AF149*AI149</f>
        <v>0.2</v>
      </c>
      <c r="AK149" s="73">
        <f>AJ149*$AE$23</f>
        <v>0.38461538461538464</v>
      </c>
    </row>
    <row r="150" spans="1:37" ht="24.9"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121'!AF150</f>
        <v>2</v>
      </c>
      <c r="AE150" s="71">
        <f>IF(AG150=1,AK150,AG150)</f>
        <v>0.38461538461538464</v>
      </c>
      <c r="AF150">
        <f>AD150/2</f>
        <v>1</v>
      </c>
      <c r="AG150" s="60">
        <f>IF(AND(AF150&gt;=0,AF150&lt;=1),1,"No aplica")</f>
        <v>1</v>
      </c>
      <c r="AH150" s="72">
        <f>AD150/(AG150*2)</f>
        <v>1</v>
      </c>
      <c r="AI150" s="73">
        <f>IF(AG150=1,AG150/$AG$152,"No aplica")</f>
        <v>0.2</v>
      </c>
      <c r="AJ150" s="73">
        <f>AF150*AI150</f>
        <v>0.2</v>
      </c>
      <c r="AK150" s="73">
        <f>AJ150*$AE$23</f>
        <v>0.38461538461538464</v>
      </c>
    </row>
    <row r="151" spans="1:37" ht="24.9"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121'!AF151</f>
        <v>2</v>
      </c>
      <c r="AE151" s="71">
        <f>IF(AG151=1,AK151,AG151)</f>
        <v>0.38461538461538464</v>
      </c>
      <c r="AF151">
        <f>AD151/2</f>
        <v>1</v>
      </c>
      <c r="AG151" s="60">
        <f>IF(AND(AF151&gt;=0,AF151&lt;=1),1,"No aplica")</f>
        <v>1</v>
      </c>
      <c r="AH151" s="72">
        <f>AD151/(AG151*2)</f>
        <v>1</v>
      </c>
      <c r="AI151" s="73">
        <f>IF(AG151=1,AG151/$AG$152,"No aplica")</f>
        <v>0.2</v>
      </c>
      <c r="AJ151" s="73">
        <f>AF151*AI151</f>
        <v>0.2</v>
      </c>
      <c r="AK151" s="73">
        <f>AJ151*$AE$23</f>
        <v>0.38461538461538464</v>
      </c>
    </row>
    <row r="152" spans="1:37" ht="24.9" customHeight="1" x14ac:dyDescent="0.25">
      <c r="A152" s="281" t="s">
        <v>1690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1.9230769230769231</v>
      </c>
      <c r="AF152" s="49"/>
      <c r="AG152" s="60">
        <f>SUM(AG147:AG151)</f>
        <v>5</v>
      </c>
      <c r="AH152" s="74"/>
      <c r="AI152" s="75"/>
      <c r="AJ152" s="75"/>
      <c r="AK152" s="75"/>
    </row>
    <row r="153" spans="1:37" ht="24.9" customHeight="1" x14ac:dyDescent="0.25">
      <c r="A153" s="282" t="s">
        <v>1691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254</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8</v>
      </c>
      <c r="AF159" s="60" t="s">
        <v>1666</v>
      </c>
      <c r="AG159" s="60" t="s">
        <v>1667</v>
      </c>
      <c r="AH159" s="60" t="s">
        <v>1668</v>
      </c>
      <c r="AI159" s="70" t="s">
        <v>1669</v>
      </c>
      <c r="AJ159" s="60"/>
      <c r="AK159" s="70" t="s">
        <v>1670</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121'!AF160</f>
        <v>2</v>
      </c>
      <c r="AE160" s="71">
        <f t="shared" ref="AE160:AE175" si="35">IF(AG160=1,AK160,AG160)</f>
        <v>0.1201923076923077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0.1201923076923077</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121'!AF161</f>
        <v>2</v>
      </c>
      <c r="AE161" s="71">
        <f t="shared" si="35"/>
        <v>0.1201923076923077</v>
      </c>
      <c r="AF161">
        <f t="shared" si="36"/>
        <v>1</v>
      </c>
      <c r="AG161" s="60">
        <f t="shared" si="37"/>
        <v>1</v>
      </c>
      <c r="AH161" s="72">
        <f t="shared" si="38"/>
        <v>1</v>
      </c>
      <c r="AI161" s="73">
        <f t="shared" si="39"/>
        <v>6.25E-2</v>
      </c>
      <c r="AJ161" s="73">
        <f t="shared" si="40"/>
        <v>6.25E-2</v>
      </c>
      <c r="AK161" s="73">
        <f t="shared" si="41"/>
        <v>0.1201923076923077</v>
      </c>
    </row>
    <row r="162" spans="1:37" ht="24.9"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121'!AF162</f>
        <v>2</v>
      </c>
      <c r="AE162" s="71">
        <f t="shared" si="35"/>
        <v>0.1201923076923077</v>
      </c>
      <c r="AF162">
        <f t="shared" si="36"/>
        <v>1</v>
      </c>
      <c r="AG162" s="60">
        <f t="shared" si="37"/>
        <v>1</v>
      </c>
      <c r="AH162" s="72">
        <f t="shared" si="38"/>
        <v>1</v>
      </c>
      <c r="AI162" s="73">
        <f t="shared" si="39"/>
        <v>6.25E-2</v>
      </c>
      <c r="AJ162" s="73">
        <f t="shared" si="40"/>
        <v>6.25E-2</v>
      </c>
      <c r="AK162" s="73">
        <f t="shared" si="41"/>
        <v>0.1201923076923077</v>
      </c>
    </row>
    <row r="163" spans="1:37" ht="24.9"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121'!AF163</f>
        <v>2</v>
      </c>
      <c r="AE163" s="71">
        <f t="shared" si="35"/>
        <v>0.1201923076923077</v>
      </c>
      <c r="AF163">
        <f t="shared" si="36"/>
        <v>1</v>
      </c>
      <c r="AG163" s="60">
        <f t="shared" si="37"/>
        <v>1</v>
      </c>
      <c r="AH163" s="72">
        <f t="shared" si="38"/>
        <v>1</v>
      </c>
      <c r="AI163" s="73">
        <f t="shared" si="39"/>
        <v>6.25E-2</v>
      </c>
      <c r="AJ163" s="73">
        <f t="shared" si="40"/>
        <v>6.25E-2</v>
      </c>
      <c r="AK163" s="73">
        <f t="shared" si="41"/>
        <v>0.1201923076923077</v>
      </c>
    </row>
    <row r="164" spans="1:37" ht="24.9"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121'!AF164</f>
        <v>2</v>
      </c>
      <c r="AE164" s="71">
        <f t="shared" si="35"/>
        <v>0.1201923076923077</v>
      </c>
      <c r="AF164">
        <f t="shared" si="36"/>
        <v>1</v>
      </c>
      <c r="AG164" s="60">
        <f t="shared" si="37"/>
        <v>1</v>
      </c>
      <c r="AH164" s="72">
        <f t="shared" si="38"/>
        <v>1</v>
      </c>
      <c r="AI164" s="73">
        <f t="shared" si="39"/>
        <v>6.25E-2</v>
      </c>
      <c r="AJ164" s="73">
        <f t="shared" si="40"/>
        <v>6.25E-2</v>
      </c>
      <c r="AK164" s="73">
        <f t="shared" si="41"/>
        <v>0.1201923076923077</v>
      </c>
    </row>
    <row r="165" spans="1:37" ht="24.9"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121'!AF165</f>
        <v>2</v>
      </c>
      <c r="AE165" s="71">
        <f t="shared" si="35"/>
        <v>0.1201923076923077</v>
      </c>
      <c r="AF165">
        <f t="shared" si="36"/>
        <v>1</v>
      </c>
      <c r="AG165" s="60">
        <f t="shared" si="37"/>
        <v>1</v>
      </c>
      <c r="AH165" s="72">
        <f t="shared" si="38"/>
        <v>1</v>
      </c>
      <c r="AI165" s="73">
        <f t="shared" si="39"/>
        <v>6.25E-2</v>
      </c>
      <c r="AJ165" s="73">
        <f t="shared" si="40"/>
        <v>6.25E-2</v>
      </c>
      <c r="AK165" s="73">
        <f t="shared" si="41"/>
        <v>0.1201923076923077</v>
      </c>
    </row>
    <row r="166" spans="1:37" ht="24.9"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121'!AF166</f>
        <v>2</v>
      </c>
      <c r="AE166" s="71">
        <f t="shared" si="35"/>
        <v>0.1201923076923077</v>
      </c>
      <c r="AF166">
        <f t="shared" si="36"/>
        <v>1</v>
      </c>
      <c r="AG166" s="60">
        <f t="shared" si="37"/>
        <v>1</v>
      </c>
      <c r="AH166" s="72">
        <f t="shared" si="38"/>
        <v>1</v>
      </c>
      <c r="AI166" s="73">
        <f t="shared" si="39"/>
        <v>6.25E-2</v>
      </c>
      <c r="AJ166" s="73">
        <f t="shared" si="40"/>
        <v>6.25E-2</v>
      </c>
      <c r="AK166" s="73">
        <f t="shared" si="41"/>
        <v>0.1201923076923077</v>
      </c>
    </row>
    <row r="167" spans="1:37" ht="24.9"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121'!AF167</f>
        <v>2</v>
      </c>
      <c r="AE167" s="71">
        <f t="shared" si="35"/>
        <v>0.1201923076923077</v>
      </c>
      <c r="AF167">
        <f t="shared" si="36"/>
        <v>1</v>
      </c>
      <c r="AG167" s="60">
        <f t="shared" si="37"/>
        <v>1</v>
      </c>
      <c r="AH167" s="72">
        <f t="shared" si="38"/>
        <v>1</v>
      </c>
      <c r="AI167" s="73">
        <f t="shared" si="39"/>
        <v>6.25E-2</v>
      </c>
      <c r="AJ167" s="73">
        <f t="shared" si="40"/>
        <v>6.25E-2</v>
      </c>
      <c r="AK167" s="73">
        <f t="shared" si="41"/>
        <v>0.1201923076923077</v>
      </c>
    </row>
    <row r="168" spans="1:37" ht="24.9"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121'!AF168</f>
        <v>2</v>
      </c>
      <c r="AE168" s="71">
        <f t="shared" si="35"/>
        <v>0.1201923076923077</v>
      </c>
      <c r="AF168">
        <f t="shared" si="36"/>
        <v>1</v>
      </c>
      <c r="AG168" s="60">
        <f t="shared" si="37"/>
        <v>1</v>
      </c>
      <c r="AH168" s="72">
        <f t="shared" si="38"/>
        <v>1</v>
      </c>
      <c r="AI168" s="73">
        <f t="shared" si="39"/>
        <v>6.25E-2</v>
      </c>
      <c r="AJ168" s="73">
        <f t="shared" si="40"/>
        <v>6.25E-2</v>
      </c>
      <c r="AK168" s="73">
        <f t="shared" si="41"/>
        <v>0.1201923076923077</v>
      </c>
    </row>
    <row r="169" spans="1:37" ht="24.9"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121'!AF169</f>
        <v>2</v>
      </c>
      <c r="AE169" s="71">
        <f t="shared" si="35"/>
        <v>0.1201923076923077</v>
      </c>
      <c r="AF169">
        <f t="shared" si="36"/>
        <v>1</v>
      </c>
      <c r="AG169" s="60">
        <f t="shared" si="37"/>
        <v>1</v>
      </c>
      <c r="AH169" s="72">
        <f t="shared" si="38"/>
        <v>1</v>
      </c>
      <c r="AI169" s="73">
        <f t="shared" si="39"/>
        <v>6.25E-2</v>
      </c>
      <c r="AJ169" s="73">
        <f t="shared" si="40"/>
        <v>6.25E-2</v>
      </c>
      <c r="AK169" s="73">
        <f t="shared" si="41"/>
        <v>0.1201923076923077</v>
      </c>
    </row>
    <row r="170" spans="1:37" ht="24.9"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121'!AF170</f>
        <v>2</v>
      </c>
      <c r="AE170" s="71">
        <f t="shared" si="35"/>
        <v>0.1201923076923077</v>
      </c>
      <c r="AF170">
        <f t="shared" si="36"/>
        <v>1</v>
      </c>
      <c r="AG170" s="60">
        <f t="shared" si="37"/>
        <v>1</v>
      </c>
      <c r="AH170" s="72">
        <f t="shared" si="38"/>
        <v>1</v>
      </c>
      <c r="AI170" s="73">
        <f t="shared" si="39"/>
        <v>6.25E-2</v>
      </c>
      <c r="AJ170" s="73">
        <f t="shared" si="40"/>
        <v>6.25E-2</v>
      </c>
      <c r="AK170" s="73">
        <f t="shared" si="41"/>
        <v>0.1201923076923077</v>
      </c>
    </row>
    <row r="171" spans="1:37" ht="24.9"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121'!AF171</f>
        <v>2</v>
      </c>
      <c r="AE171" s="71">
        <f t="shared" si="35"/>
        <v>0.1201923076923077</v>
      </c>
      <c r="AF171">
        <f t="shared" si="36"/>
        <v>1</v>
      </c>
      <c r="AG171" s="60">
        <f t="shared" si="37"/>
        <v>1</v>
      </c>
      <c r="AH171" s="72">
        <f t="shared" si="38"/>
        <v>1</v>
      </c>
      <c r="AI171" s="73">
        <f t="shared" si="39"/>
        <v>6.25E-2</v>
      </c>
      <c r="AJ171" s="73">
        <f t="shared" si="40"/>
        <v>6.25E-2</v>
      </c>
      <c r="AK171" s="73">
        <f t="shared" si="41"/>
        <v>0.1201923076923077</v>
      </c>
    </row>
    <row r="172" spans="1:37" ht="24.9"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121'!AF172</f>
        <v>2</v>
      </c>
      <c r="AE172" s="71">
        <f t="shared" si="35"/>
        <v>0.1201923076923077</v>
      </c>
      <c r="AF172">
        <f t="shared" si="36"/>
        <v>1</v>
      </c>
      <c r="AG172" s="60">
        <f t="shared" si="37"/>
        <v>1</v>
      </c>
      <c r="AH172" s="72">
        <f t="shared" si="38"/>
        <v>1</v>
      </c>
      <c r="AI172" s="73">
        <f t="shared" si="39"/>
        <v>6.25E-2</v>
      </c>
      <c r="AJ172" s="73">
        <f t="shared" si="40"/>
        <v>6.25E-2</v>
      </c>
      <c r="AK172" s="73">
        <f t="shared" si="41"/>
        <v>0.1201923076923077</v>
      </c>
    </row>
    <row r="173" spans="1:37" ht="24.9"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121'!AF173</f>
        <v>2</v>
      </c>
      <c r="AE173" s="71">
        <f t="shared" si="35"/>
        <v>0.1201923076923077</v>
      </c>
      <c r="AF173">
        <f t="shared" si="36"/>
        <v>1</v>
      </c>
      <c r="AG173" s="60">
        <f t="shared" si="37"/>
        <v>1</v>
      </c>
      <c r="AH173" s="72">
        <f t="shared" si="38"/>
        <v>1</v>
      </c>
      <c r="AI173" s="73">
        <f t="shared" si="39"/>
        <v>6.25E-2</v>
      </c>
      <c r="AJ173" s="73">
        <f t="shared" si="40"/>
        <v>6.25E-2</v>
      </c>
      <c r="AK173" s="73">
        <f t="shared" si="41"/>
        <v>0.1201923076923077</v>
      </c>
    </row>
    <row r="174" spans="1:37" ht="24.9"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121'!AF174</f>
        <v>2</v>
      </c>
      <c r="AE174" s="71">
        <f t="shared" si="35"/>
        <v>0.1201923076923077</v>
      </c>
      <c r="AF174">
        <f t="shared" si="36"/>
        <v>1</v>
      </c>
      <c r="AG174" s="60">
        <f t="shared" si="37"/>
        <v>1</v>
      </c>
      <c r="AH174" s="72">
        <f t="shared" si="38"/>
        <v>1</v>
      </c>
      <c r="AI174" s="73">
        <f t="shared" si="39"/>
        <v>6.25E-2</v>
      </c>
      <c r="AJ174" s="73">
        <f t="shared" si="40"/>
        <v>6.25E-2</v>
      </c>
      <c r="AK174" s="73">
        <f t="shared" si="41"/>
        <v>0.1201923076923077</v>
      </c>
    </row>
    <row r="175" spans="1:37" ht="24.9"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121'!AF175</f>
        <v>2</v>
      </c>
      <c r="AE175" s="71">
        <f t="shared" si="35"/>
        <v>0.1201923076923077</v>
      </c>
      <c r="AF175">
        <f t="shared" si="36"/>
        <v>1</v>
      </c>
      <c r="AG175" s="60">
        <f t="shared" si="37"/>
        <v>1</v>
      </c>
      <c r="AH175" s="72">
        <f t="shared" si="38"/>
        <v>1</v>
      </c>
      <c r="AI175" s="73">
        <f t="shared" si="39"/>
        <v>6.25E-2</v>
      </c>
      <c r="AJ175" s="73">
        <f t="shared" si="40"/>
        <v>6.25E-2</v>
      </c>
      <c r="AK175" s="73">
        <f t="shared" si="41"/>
        <v>0.1201923076923077</v>
      </c>
    </row>
    <row r="176" spans="1:37" ht="24.9" customHeight="1" x14ac:dyDescent="0.25">
      <c r="A176" s="281" t="s">
        <v>1692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1.9230769230769231</v>
      </c>
      <c r="AF176" s="49"/>
      <c r="AG176" s="60">
        <f>SUM(AG160:AG175)</f>
        <v>16</v>
      </c>
      <c r="AH176" s="74"/>
      <c r="AI176" s="75"/>
      <c r="AJ176" s="75"/>
      <c r="AK176" s="75"/>
    </row>
    <row r="177" spans="1:37" ht="24.9" customHeight="1" x14ac:dyDescent="0.25">
      <c r="A177" s="282" t="s">
        <v>1693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195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186</v>
      </c>
      <c r="AE179" s="88" t="s">
        <v>8</v>
      </c>
      <c r="AF179" s="60" t="s">
        <v>1666</v>
      </c>
      <c r="AG179" s="60" t="s">
        <v>1667</v>
      </c>
      <c r="AH179" s="60" t="s">
        <v>1668</v>
      </c>
      <c r="AI179" s="70" t="s">
        <v>1669</v>
      </c>
      <c r="AJ179" s="60"/>
      <c r="AK179" s="70" t="s">
        <v>1670</v>
      </c>
    </row>
    <row r="180" spans="1:37" ht="24.9"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121'!AF178</f>
        <v>2</v>
      </c>
      <c r="AE180" s="71">
        <f>IF(AG180=1,AK180,AG180)</f>
        <v>0.38461538461538464</v>
      </c>
      <c r="AF180">
        <f>AD180/2</f>
        <v>1</v>
      </c>
      <c r="AG180" s="60">
        <f>IF(AND(AF180&gt;=0,AF180&lt;=1),1,"No aplica")</f>
        <v>1</v>
      </c>
      <c r="AH180" s="72">
        <f>AD180/(AG180*2)</f>
        <v>1</v>
      </c>
      <c r="AI180" s="73">
        <f>IF(AG180=1,AG180/$AG$185,"No aplica")</f>
        <v>0.2</v>
      </c>
      <c r="AJ180" s="73">
        <f>AF180*AI180</f>
        <v>0.2</v>
      </c>
      <c r="AK180" s="73">
        <f>AJ180*$AE$23</f>
        <v>0.38461538461538464</v>
      </c>
    </row>
    <row r="181" spans="1:37" ht="24.9"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121'!AF179</f>
        <v>2</v>
      </c>
      <c r="AE181" s="71">
        <f>IF(AG181=1,AK181,AG181)</f>
        <v>0.38461538461538464</v>
      </c>
      <c r="AF181">
        <f>AD181/2</f>
        <v>1</v>
      </c>
      <c r="AG181" s="60">
        <f>IF(AND(AF181&gt;=0,AF181&lt;=1),1,"No aplica")</f>
        <v>1</v>
      </c>
      <c r="AH181" s="72">
        <f>AD181/(AG181*2)</f>
        <v>1</v>
      </c>
      <c r="AI181" s="73">
        <f>IF(AG181=1,AG181/$AG$185,"No aplica")</f>
        <v>0.2</v>
      </c>
      <c r="AJ181" s="73">
        <f>AF181*AI181</f>
        <v>0.2</v>
      </c>
      <c r="AK181" s="73">
        <f>AJ181*$AE$23</f>
        <v>0.38461538461538464</v>
      </c>
    </row>
    <row r="182" spans="1:37" ht="24.9"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121'!AF180</f>
        <v>2</v>
      </c>
      <c r="AE182" s="71">
        <f>IF(AG182=1,AK182,AG182)</f>
        <v>0.38461538461538464</v>
      </c>
      <c r="AF182">
        <f>AD182/2</f>
        <v>1</v>
      </c>
      <c r="AG182" s="60">
        <f>IF(AND(AF182&gt;=0,AF182&lt;=1),1,"No aplica")</f>
        <v>1</v>
      </c>
      <c r="AH182" s="72">
        <f>AD182/(AG182*2)</f>
        <v>1</v>
      </c>
      <c r="AI182" s="73">
        <f>IF(AG182=1,AG182/$AG$185,"No aplica")</f>
        <v>0.2</v>
      </c>
      <c r="AJ182" s="73">
        <f>AF182*AI182</f>
        <v>0.2</v>
      </c>
      <c r="AK182" s="73">
        <f>AJ182*$AE$23</f>
        <v>0.38461538461538464</v>
      </c>
    </row>
    <row r="183" spans="1:37" ht="24.9"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121'!AF181</f>
        <v>2</v>
      </c>
      <c r="AE183" s="71">
        <f>IF(AG183=1,AK183,AG183)</f>
        <v>0.38461538461538464</v>
      </c>
      <c r="AF183">
        <f>AD183/2</f>
        <v>1</v>
      </c>
      <c r="AG183" s="60">
        <f>IF(AND(AF183&gt;=0,AF183&lt;=1),1,"No aplica")</f>
        <v>1</v>
      </c>
      <c r="AH183" s="72">
        <f>AD183/(AG183*2)</f>
        <v>1</v>
      </c>
      <c r="AI183" s="73">
        <f>IF(AG183=1,AG183/$AG$185,"No aplica")</f>
        <v>0.2</v>
      </c>
      <c r="AJ183" s="73">
        <f>AF183*AI183</f>
        <v>0.2</v>
      </c>
      <c r="AK183" s="73">
        <f>AJ183*$AE$23</f>
        <v>0.38461538461538464</v>
      </c>
    </row>
    <row r="184" spans="1:37" ht="24.9"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121'!AF182</f>
        <v>2</v>
      </c>
      <c r="AE184" s="71">
        <f>IF(AG184=1,AK184,AG184)</f>
        <v>0.38461538461538464</v>
      </c>
      <c r="AF184">
        <f>AD184/2</f>
        <v>1</v>
      </c>
      <c r="AG184" s="60">
        <f>IF(AND(AF184&gt;=0,AF184&lt;=1),1,"No aplica")</f>
        <v>1</v>
      </c>
      <c r="AH184" s="72">
        <f>AD184/(AG184*2)</f>
        <v>1</v>
      </c>
      <c r="AI184" s="73">
        <f>IF(AG184=1,AG184/$AG$185,"No aplica")</f>
        <v>0.2</v>
      </c>
      <c r="AJ184" s="73">
        <f>AF184*AI184</f>
        <v>0.2</v>
      </c>
      <c r="AK184" s="73">
        <f>AJ184*$AE$23</f>
        <v>0.38461538461538464</v>
      </c>
    </row>
    <row r="185" spans="1:37" ht="24.9" customHeight="1" x14ac:dyDescent="0.25">
      <c r="A185" s="281" t="s">
        <v>1694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1.9230769230769231</v>
      </c>
      <c r="AF185" s="49"/>
      <c r="AG185" s="60">
        <f>SUM(AG180:AG184)</f>
        <v>5</v>
      </c>
      <c r="AH185" s="74"/>
      <c r="AI185" s="75"/>
      <c r="AJ185" s="75"/>
      <c r="AK185" s="75"/>
    </row>
    <row r="186" spans="1:37" ht="24.9" customHeight="1" x14ac:dyDescent="0.25">
      <c r="A186" s="282" t="s">
        <v>1695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274</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8</v>
      </c>
      <c r="AF192" s="60" t="s">
        <v>1666</v>
      </c>
      <c r="AG192" s="60" t="s">
        <v>1667</v>
      </c>
      <c r="AH192" s="60" t="s">
        <v>1668</v>
      </c>
      <c r="AI192" s="70" t="s">
        <v>1669</v>
      </c>
      <c r="AJ192" s="60"/>
      <c r="AK192" s="70" t="s">
        <v>1670</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121'!AF191</f>
        <v>2</v>
      </c>
      <c r="AE193" s="71">
        <f t="shared" ref="AE193:AE214" si="42">IF(AG193=1,AK193,AG193)</f>
        <v>8.7412587412587422E-2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8.7412587412587422E-2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121'!AF192</f>
        <v>2</v>
      </c>
      <c r="AE194" s="71">
        <f t="shared" si="42"/>
        <v>8.7412587412587422E-2</v>
      </c>
      <c r="AF194">
        <f t="shared" si="43"/>
        <v>1</v>
      </c>
      <c r="AG194" s="60">
        <f t="shared" si="44"/>
        <v>1</v>
      </c>
      <c r="AH194" s="72">
        <f t="shared" si="45"/>
        <v>1</v>
      </c>
      <c r="AI194" s="73">
        <f t="shared" si="46"/>
        <v>4.5454545454545456E-2</v>
      </c>
      <c r="AJ194" s="73">
        <f t="shared" si="47"/>
        <v>4.5454545454545456E-2</v>
      </c>
      <c r="AK194" s="73">
        <f t="shared" si="48"/>
        <v>8.7412587412587422E-2</v>
      </c>
    </row>
    <row r="195" spans="1:37" ht="24.9" customHeight="1" x14ac:dyDescent="0.25">
      <c r="A195" s="270" t="s">
        <v>279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121'!AF193</f>
        <v>2</v>
      </c>
      <c r="AE195" s="71">
        <f t="shared" si="42"/>
        <v>8.7412587412587422E-2</v>
      </c>
      <c r="AF195">
        <f t="shared" si="43"/>
        <v>1</v>
      </c>
      <c r="AG195" s="60">
        <f t="shared" si="44"/>
        <v>1</v>
      </c>
      <c r="AH195" s="72">
        <f t="shared" si="45"/>
        <v>1</v>
      </c>
      <c r="AI195" s="73">
        <f t="shared" si="46"/>
        <v>4.5454545454545456E-2</v>
      </c>
      <c r="AJ195" s="73">
        <f t="shared" si="47"/>
        <v>4.5454545454545456E-2</v>
      </c>
      <c r="AK195" s="73">
        <f t="shared" si="48"/>
        <v>8.7412587412587422E-2</v>
      </c>
    </row>
    <row r="196" spans="1:37" ht="24.9" customHeight="1" x14ac:dyDescent="0.25">
      <c r="A196" s="270" t="s">
        <v>280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121'!AF194</f>
        <v>2</v>
      </c>
      <c r="AE196" s="71">
        <f t="shared" si="42"/>
        <v>8.7412587412587422E-2</v>
      </c>
      <c r="AF196">
        <f t="shared" si="43"/>
        <v>1</v>
      </c>
      <c r="AG196" s="60">
        <f t="shared" si="44"/>
        <v>1</v>
      </c>
      <c r="AH196" s="72">
        <f t="shared" si="45"/>
        <v>1</v>
      </c>
      <c r="AI196" s="73">
        <f t="shared" si="46"/>
        <v>4.5454545454545456E-2</v>
      </c>
      <c r="AJ196" s="73">
        <f t="shared" si="47"/>
        <v>4.5454545454545456E-2</v>
      </c>
      <c r="AK196" s="73">
        <f t="shared" si="48"/>
        <v>8.7412587412587422E-2</v>
      </c>
    </row>
    <row r="197" spans="1:37" ht="24.9" customHeight="1" x14ac:dyDescent="0.25">
      <c r="A197" s="270" t="s">
        <v>281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121'!AF195</f>
        <v>2</v>
      </c>
      <c r="AE197" s="71">
        <f t="shared" si="42"/>
        <v>8.7412587412587422E-2</v>
      </c>
      <c r="AF197">
        <f t="shared" si="43"/>
        <v>1</v>
      </c>
      <c r="AG197" s="60">
        <f t="shared" si="44"/>
        <v>1</v>
      </c>
      <c r="AH197" s="72">
        <f t="shared" si="45"/>
        <v>1</v>
      </c>
      <c r="AI197" s="73">
        <f t="shared" si="46"/>
        <v>4.5454545454545456E-2</v>
      </c>
      <c r="AJ197" s="73">
        <f t="shared" si="47"/>
        <v>4.5454545454545456E-2</v>
      </c>
      <c r="AK197" s="73">
        <f t="shared" si="48"/>
        <v>8.7412587412587422E-2</v>
      </c>
    </row>
    <row r="198" spans="1:37" ht="24.9" customHeight="1" x14ac:dyDescent="0.25">
      <c r="A198" s="270" t="s">
        <v>282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121'!AF196</f>
        <v>2</v>
      </c>
      <c r="AE198" s="71">
        <f t="shared" si="42"/>
        <v>8.7412587412587422E-2</v>
      </c>
      <c r="AF198">
        <f t="shared" si="43"/>
        <v>1</v>
      </c>
      <c r="AG198" s="60">
        <f t="shared" si="44"/>
        <v>1</v>
      </c>
      <c r="AH198" s="72">
        <f t="shared" si="45"/>
        <v>1</v>
      </c>
      <c r="AI198" s="73">
        <f t="shared" si="46"/>
        <v>4.5454545454545456E-2</v>
      </c>
      <c r="AJ198" s="73">
        <f t="shared" si="47"/>
        <v>4.5454545454545456E-2</v>
      </c>
      <c r="AK198" s="73">
        <f t="shared" si="48"/>
        <v>8.7412587412587422E-2</v>
      </c>
    </row>
    <row r="199" spans="1:37" ht="24.9" customHeight="1" x14ac:dyDescent="0.25">
      <c r="A199" s="270" t="s">
        <v>283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121'!AF197</f>
        <v>2</v>
      </c>
      <c r="AE199" s="71">
        <f t="shared" si="42"/>
        <v>8.7412587412587422E-2</v>
      </c>
      <c r="AF199">
        <f t="shared" si="43"/>
        <v>1</v>
      </c>
      <c r="AG199" s="60">
        <f t="shared" si="44"/>
        <v>1</v>
      </c>
      <c r="AH199" s="72">
        <f t="shared" si="45"/>
        <v>1</v>
      </c>
      <c r="AI199" s="73">
        <f t="shared" si="46"/>
        <v>4.5454545454545456E-2</v>
      </c>
      <c r="AJ199" s="73">
        <f t="shared" si="47"/>
        <v>4.5454545454545456E-2</v>
      </c>
      <c r="AK199" s="73">
        <f t="shared" si="48"/>
        <v>8.7412587412587422E-2</v>
      </c>
    </row>
    <row r="200" spans="1:37" ht="24.9" customHeight="1" x14ac:dyDescent="0.25">
      <c r="A200" s="270" t="s">
        <v>284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121'!AF198</f>
        <v>2</v>
      </c>
      <c r="AE200" s="71">
        <f t="shared" si="42"/>
        <v>8.7412587412587422E-2</v>
      </c>
      <c r="AF200">
        <f t="shared" si="43"/>
        <v>1</v>
      </c>
      <c r="AG200" s="60">
        <f t="shared" si="44"/>
        <v>1</v>
      </c>
      <c r="AH200" s="72">
        <f t="shared" si="45"/>
        <v>1</v>
      </c>
      <c r="AI200" s="73">
        <f t="shared" si="46"/>
        <v>4.5454545454545456E-2</v>
      </c>
      <c r="AJ200" s="73">
        <f t="shared" si="47"/>
        <v>4.5454545454545456E-2</v>
      </c>
      <c r="AK200" s="73">
        <f t="shared" si="48"/>
        <v>8.7412587412587422E-2</v>
      </c>
    </row>
    <row r="201" spans="1:37" ht="24.9" customHeight="1" x14ac:dyDescent="0.25">
      <c r="A201" s="270" t="s">
        <v>285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121'!AF199</f>
        <v>2</v>
      </c>
      <c r="AE201" s="71">
        <f t="shared" si="42"/>
        <v>8.7412587412587422E-2</v>
      </c>
      <c r="AF201">
        <f t="shared" si="43"/>
        <v>1</v>
      </c>
      <c r="AG201" s="60">
        <f t="shared" si="44"/>
        <v>1</v>
      </c>
      <c r="AH201" s="72">
        <f t="shared" si="45"/>
        <v>1</v>
      </c>
      <c r="AI201" s="73">
        <f t="shared" si="46"/>
        <v>4.5454545454545456E-2</v>
      </c>
      <c r="AJ201" s="73">
        <f t="shared" si="47"/>
        <v>4.5454545454545456E-2</v>
      </c>
      <c r="AK201" s="73">
        <f t="shared" si="48"/>
        <v>8.7412587412587422E-2</v>
      </c>
    </row>
    <row r="202" spans="1:37" ht="24.9" customHeight="1" x14ac:dyDescent="0.25">
      <c r="A202" s="270" t="s">
        <v>286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121'!AF200</f>
        <v>2</v>
      </c>
      <c r="AE202" s="71">
        <f t="shared" si="42"/>
        <v>8.7412587412587422E-2</v>
      </c>
      <c r="AF202">
        <f t="shared" si="43"/>
        <v>1</v>
      </c>
      <c r="AG202" s="60">
        <f t="shared" si="44"/>
        <v>1</v>
      </c>
      <c r="AH202" s="72">
        <f t="shared" si="45"/>
        <v>1</v>
      </c>
      <c r="AI202" s="73">
        <f t="shared" si="46"/>
        <v>4.5454545454545456E-2</v>
      </c>
      <c r="AJ202" s="73">
        <f t="shared" si="47"/>
        <v>4.5454545454545456E-2</v>
      </c>
      <c r="AK202" s="73">
        <f t="shared" si="48"/>
        <v>8.7412587412587422E-2</v>
      </c>
    </row>
    <row r="203" spans="1:37" ht="24.9" customHeight="1" x14ac:dyDescent="0.25">
      <c r="A203" s="270" t="s">
        <v>287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121'!AF201</f>
        <v>2</v>
      </c>
      <c r="AE203" s="71">
        <f t="shared" si="42"/>
        <v>8.7412587412587422E-2</v>
      </c>
      <c r="AF203">
        <f t="shared" si="43"/>
        <v>1</v>
      </c>
      <c r="AG203" s="60">
        <f t="shared" si="44"/>
        <v>1</v>
      </c>
      <c r="AH203" s="72">
        <f t="shared" si="45"/>
        <v>1</v>
      </c>
      <c r="AI203" s="73">
        <f t="shared" si="46"/>
        <v>4.5454545454545456E-2</v>
      </c>
      <c r="AJ203" s="73">
        <f t="shared" si="47"/>
        <v>4.5454545454545456E-2</v>
      </c>
      <c r="AK203" s="73">
        <f t="shared" si="48"/>
        <v>8.7412587412587422E-2</v>
      </c>
    </row>
    <row r="204" spans="1:37" ht="24.9" customHeight="1" x14ac:dyDescent="0.25">
      <c r="A204" s="270" t="s">
        <v>288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121'!AF202</f>
        <v>2</v>
      </c>
      <c r="AE204" s="71">
        <f t="shared" si="42"/>
        <v>8.7412587412587422E-2</v>
      </c>
      <c r="AF204">
        <f t="shared" si="43"/>
        <v>1</v>
      </c>
      <c r="AG204" s="60">
        <f t="shared" si="44"/>
        <v>1</v>
      </c>
      <c r="AH204" s="72">
        <f t="shared" si="45"/>
        <v>1</v>
      </c>
      <c r="AI204" s="73">
        <f t="shared" si="46"/>
        <v>4.5454545454545456E-2</v>
      </c>
      <c r="AJ204" s="73">
        <f t="shared" si="47"/>
        <v>4.5454545454545456E-2</v>
      </c>
      <c r="AK204" s="73">
        <f t="shared" si="48"/>
        <v>8.7412587412587422E-2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121'!AF203</f>
        <v>2</v>
      </c>
      <c r="AE205" s="71">
        <f t="shared" si="42"/>
        <v>8.7412587412587422E-2</v>
      </c>
      <c r="AF205">
        <f t="shared" si="43"/>
        <v>1</v>
      </c>
      <c r="AG205" s="60">
        <f t="shared" si="44"/>
        <v>1</v>
      </c>
      <c r="AH205" s="72">
        <f t="shared" si="45"/>
        <v>1</v>
      </c>
      <c r="AI205" s="73">
        <f t="shared" si="46"/>
        <v>4.5454545454545456E-2</v>
      </c>
      <c r="AJ205" s="73">
        <f t="shared" si="47"/>
        <v>4.5454545454545456E-2</v>
      </c>
      <c r="AK205" s="73">
        <f t="shared" si="48"/>
        <v>8.7412587412587422E-2</v>
      </c>
    </row>
    <row r="206" spans="1:37" ht="24.9" customHeight="1" x14ac:dyDescent="0.25">
      <c r="A206" s="270" t="s">
        <v>289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121'!AF204</f>
        <v>2</v>
      </c>
      <c r="AE206" s="71">
        <f t="shared" si="42"/>
        <v>8.7412587412587422E-2</v>
      </c>
      <c r="AF206">
        <f t="shared" si="43"/>
        <v>1</v>
      </c>
      <c r="AG206" s="60">
        <f t="shared" si="44"/>
        <v>1</v>
      </c>
      <c r="AH206" s="72">
        <f t="shared" si="45"/>
        <v>1</v>
      </c>
      <c r="AI206" s="73">
        <f t="shared" si="46"/>
        <v>4.5454545454545456E-2</v>
      </c>
      <c r="AJ206" s="73">
        <f t="shared" si="47"/>
        <v>4.5454545454545456E-2</v>
      </c>
      <c r="AK206" s="73">
        <f t="shared" si="48"/>
        <v>8.7412587412587422E-2</v>
      </c>
    </row>
    <row r="207" spans="1:37" ht="24.9" customHeight="1" x14ac:dyDescent="0.25">
      <c r="A207" s="270" t="s">
        <v>290</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121'!AF205</f>
        <v>2</v>
      </c>
      <c r="AE207" s="71">
        <f t="shared" si="42"/>
        <v>8.7412587412587422E-2</v>
      </c>
      <c r="AF207">
        <f t="shared" si="43"/>
        <v>1</v>
      </c>
      <c r="AG207" s="60">
        <f t="shared" si="44"/>
        <v>1</v>
      </c>
      <c r="AH207" s="72">
        <f t="shared" si="45"/>
        <v>1</v>
      </c>
      <c r="AI207" s="73">
        <f t="shared" si="46"/>
        <v>4.5454545454545456E-2</v>
      </c>
      <c r="AJ207" s="73">
        <f t="shared" si="47"/>
        <v>4.5454545454545456E-2</v>
      </c>
      <c r="AK207" s="73">
        <f t="shared" si="48"/>
        <v>8.7412587412587422E-2</v>
      </c>
    </row>
    <row r="208" spans="1:37" ht="24.9" customHeight="1" x14ac:dyDescent="0.25">
      <c r="A208" s="270" t="s">
        <v>291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121'!AF206</f>
        <v>2</v>
      </c>
      <c r="AE208" s="71">
        <f t="shared" si="42"/>
        <v>8.7412587412587422E-2</v>
      </c>
      <c r="AF208">
        <f t="shared" si="43"/>
        <v>1</v>
      </c>
      <c r="AG208" s="60">
        <f t="shared" si="44"/>
        <v>1</v>
      </c>
      <c r="AH208" s="72">
        <f t="shared" si="45"/>
        <v>1</v>
      </c>
      <c r="AI208" s="73">
        <f t="shared" si="46"/>
        <v>4.5454545454545456E-2</v>
      </c>
      <c r="AJ208" s="73">
        <f t="shared" si="47"/>
        <v>4.5454545454545456E-2</v>
      </c>
      <c r="AK208" s="73">
        <f t="shared" si="48"/>
        <v>8.7412587412587422E-2</v>
      </c>
    </row>
    <row r="209" spans="1:37" ht="24.9" customHeight="1" x14ac:dyDescent="0.25">
      <c r="A209" s="270" t="s">
        <v>292</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121'!AF207</f>
        <v>2</v>
      </c>
      <c r="AE209" s="71">
        <f t="shared" si="42"/>
        <v>8.7412587412587422E-2</v>
      </c>
      <c r="AF209">
        <f t="shared" si="43"/>
        <v>1</v>
      </c>
      <c r="AG209" s="60">
        <f t="shared" si="44"/>
        <v>1</v>
      </c>
      <c r="AH209" s="72">
        <f t="shared" si="45"/>
        <v>1</v>
      </c>
      <c r="AI209" s="73">
        <f t="shared" si="46"/>
        <v>4.5454545454545456E-2</v>
      </c>
      <c r="AJ209" s="73">
        <f t="shared" si="47"/>
        <v>4.5454545454545456E-2</v>
      </c>
      <c r="AK209" s="73">
        <f t="shared" si="48"/>
        <v>8.7412587412587422E-2</v>
      </c>
    </row>
    <row r="210" spans="1:37" ht="24.9" customHeight="1" x14ac:dyDescent="0.25">
      <c r="A210" s="270" t="s">
        <v>293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121'!AF208</f>
        <v>2</v>
      </c>
      <c r="AE210" s="71">
        <f t="shared" si="42"/>
        <v>8.7412587412587422E-2</v>
      </c>
      <c r="AF210">
        <f t="shared" si="43"/>
        <v>1</v>
      </c>
      <c r="AG210" s="60">
        <f t="shared" si="44"/>
        <v>1</v>
      </c>
      <c r="AH210" s="72">
        <f t="shared" si="45"/>
        <v>1</v>
      </c>
      <c r="AI210" s="73">
        <f t="shared" si="46"/>
        <v>4.5454545454545456E-2</v>
      </c>
      <c r="AJ210" s="73">
        <f t="shared" si="47"/>
        <v>4.5454545454545456E-2</v>
      </c>
      <c r="AK210" s="73">
        <f t="shared" si="48"/>
        <v>8.7412587412587422E-2</v>
      </c>
    </row>
    <row r="211" spans="1:37" ht="24.9" customHeight="1" x14ac:dyDescent="0.25">
      <c r="A211" s="270" t="s">
        <v>294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121'!AF209</f>
        <v>2</v>
      </c>
      <c r="AE211" s="71">
        <f t="shared" si="42"/>
        <v>8.7412587412587422E-2</v>
      </c>
      <c r="AF211">
        <f t="shared" si="43"/>
        <v>1</v>
      </c>
      <c r="AG211" s="60">
        <f t="shared" si="44"/>
        <v>1</v>
      </c>
      <c r="AH211" s="72">
        <f t="shared" si="45"/>
        <v>1</v>
      </c>
      <c r="AI211" s="73">
        <f t="shared" si="46"/>
        <v>4.5454545454545456E-2</v>
      </c>
      <c r="AJ211" s="73">
        <f t="shared" si="47"/>
        <v>4.5454545454545456E-2</v>
      </c>
      <c r="AK211" s="73">
        <f t="shared" si="48"/>
        <v>8.7412587412587422E-2</v>
      </c>
    </row>
    <row r="212" spans="1:37" ht="24.9" customHeight="1" x14ac:dyDescent="0.25">
      <c r="A212" s="270" t="s">
        <v>295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121'!AF210</f>
        <v>2</v>
      </c>
      <c r="AE212" s="71">
        <f t="shared" si="42"/>
        <v>8.7412587412587422E-2</v>
      </c>
      <c r="AF212">
        <f t="shared" si="43"/>
        <v>1</v>
      </c>
      <c r="AG212" s="60">
        <f t="shared" si="44"/>
        <v>1</v>
      </c>
      <c r="AH212" s="72">
        <f t="shared" si="45"/>
        <v>1</v>
      </c>
      <c r="AI212" s="73">
        <f t="shared" si="46"/>
        <v>4.5454545454545456E-2</v>
      </c>
      <c r="AJ212" s="73">
        <f t="shared" si="47"/>
        <v>4.5454545454545456E-2</v>
      </c>
      <c r="AK212" s="73">
        <f t="shared" si="48"/>
        <v>8.7412587412587422E-2</v>
      </c>
    </row>
    <row r="213" spans="1:37" ht="24.9" customHeight="1" x14ac:dyDescent="0.25">
      <c r="A213" s="270" t="s">
        <v>296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121'!AF211</f>
        <v>2</v>
      </c>
      <c r="AE213" s="71">
        <f t="shared" si="42"/>
        <v>8.7412587412587422E-2</v>
      </c>
      <c r="AF213">
        <f t="shared" si="43"/>
        <v>1</v>
      </c>
      <c r="AG213" s="60">
        <f t="shared" si="44"/>
        <v>1</v>
      </c>
      <c r="AH213" s="72">
        <f t="shared" si="45"/>
        <v>1</v>
      </c>
      <c r="AI213" s="73">
        <f t="shared" si="46"/>
        <v>4.5454545454545456E-2</v>
      </c>
      <c r="AJ213" s="73">
        <f t="shared" si="47"/>
        <v>4.5454545454545456E-2</v>
      </c>
      <c r="AK213" s="73">
        <f t="shared" si="48"/>
        <v>8.7412587412587422E-2</v>
      </c>
    </row>
    <row r="214" spans="1:37" ht="24.9" customHeight="1" x14ac:dyDescent="0.25">
      <c r="A214" s="270" t="s">
        <v>297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121'!AF212</f>
        <v>2</v>
      </c>
      <c r="AE214" s="71">
        <f t="shared" si="42"/>
        <v>8.7412587412587422E-2</v>
      </c>
      <c r="AF214">
        <f t="shared" si="43"/>
        <v>1</v>
      </c>
      <c r="AG214" s="60">
        <f t="shared" si="44"/>
        <v>1</v>
      </c>
      <c r="AH214" s="72">
        <f t="shared" si="45"/>
        <v>1</v>
      </c>
      <c r="AI214" s="73">
        <f t="shared" si="46"/>
        <v>4.5454545454545456E-2</v>
      </c>
      <c r="AJ214" s="73">
        <f t="shared" si="47"/>
        <v>4.5454545454545456E-2</v>
      </c>
      <c r="AK214" s="73">
        <f t="shared" si="48"/>
        <v>8.7412587412587422E-2</v>
      </c>
    </row>
    <row r="215" spans="1:37" ht="24.9" customHeight="1" x14ac:dyDescent="0.25">
      <c r="A215" s="281" t="s">
        <v>1696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1.923076923076924</v>
      </c>
      <c r="AF215" s="49"/>
      <c r="AG215" s="60">
        <f>SUM(AG193:AG214)</f>
        <v>22</v>
      </c>
      <c r="AH215" s="74"/>
      <c r="AI215" s="75"/>
      <c r="AJ215" s="75"/>
      <c r="AK215" s="75"/>
    </row>
    <row r="216" spans="1:37" ht="24.9" customHeight="1" x14ac:dyDescent="0.25">
      <c r="A216" s="282" t="s">
        <v>1697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195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186</v>
      </c>
      <c r="AE218" s="88" t="s">
        <v>8</v>
      </c>
      <c r="AF218" s="60" t="s">
        <v>1666</v>
      </c>
      <c r="AG218" s="60" t="s">
        <v>1667</v>
      </c>
      <c r="AH218" s="60" t="s">
        <v>1668</v>
      </c>
      <c r="AI218" s="70" t="s">
        <v>1669</v>
      </c>
      <c r="AJ218" s="60"/>
      <c r="AK218" s="70" t="s">
        <v>1670</v>
      </c>
    </row>
    <row r="219" spans="1:37" ht="24.9" customHeight="1" x14ac:dyDescent="0.25">
      <c r="A219" s="270" t="s">
        <v>298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121'!AF215</f>
        <v>2</v>
      </c>
      <c r="AE219" s="71">
        <f>IF(AG219=1,AK219,AG219)</f>
        <v>0.38461538461538464</v>
      </c>
      <c r="AF219">
        <f>AD219/2</f>
        <v>1</v>
      </c>
      <c r="AG219" s="60">
        <f>IF(AND(AF219&gt;=0,AF219&lt;=1),1,"No aplica")</f>
        <v>1</v>
      </c>
      <c r="AH219" s="72">
        <f>AD219/(AG219*2)</f>
        <v>1</v>
      </c>
      <c r="AI219" s="73">
        <f>IF(AG219=1,AG219/$AG$224,"No aplica")</f>
        <v>0.2</v>
      </c>
      <c r="AJ219" s="73">
        <f>AF219*AI219</f>
        <v>0.2</v>
      </c>
      <c r="AK219" s="73">
        <f>AJ219*$AE$23</f>
        <v>0.38461538461538464</v>
      </c>
    </row>
    <row r="220" spans="1:37" ht="24.9" customHeight="1" x14ac:dyDescent="0.25">
      <c r="A220" s="270" t="s">
        <v>299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121'!AF216</f>
        <v>2</v>
      </c>
      <c r="AE220" s="71">
        <f>IF(AG220=1,AK220,AG220)</f>
        <v>0.38461538461538464</v>
      </c>
      <c r="AF220">
        <f>AD220/2</f>
        <v>1</v>
      </c>
      <c r="AG220" s="60">
        <f>IF(AND(AF220&gt;=0,AF220&lt;=1),1,"No aplica")</f>
        <v>1</v>
      </c>
      <c r="AH220" s="72">
        <f>AD220/(AG220*2)</f>
        <v>1</v>
      </c>
      <c r="AI220" s="73">
        <f>IF(AG220=1,AG220/$AG$224,"No aplica")</f>
        <v>0.2</v>
      </c>
      <c r="AJ220" s="73">
        <f>AF220*AI220</f>
        <v>0.2</v>
      </c>
      <c r="AK220" s="73">
        <f>AJ220*$AE$23</f>
        <v>0.38461538461538464</v>
      </c>
    </row>
    <row r="221" spans="1:37" ht="24.9" customHeight="1" x14ac:dyDescent="0.25">
      <c r="A221" s="270" t="s">
        <v>300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121'!AF217</f>
        <v>2</v>
      </c>
      <c r="AE221" s="71">
        <f>IF(AG221=1,AK221,AG221)</f>
        <v>0.38461538461538464</v>
      </c>
      <c r="AF221">
        <f>AD221/2</f>
        <v>1</v>
      </c>
      <c r="AG221" s="60">
        <f>IF(AND(AF221&gt;=0,AF221&lt;=1),1,"No aplica")</f>
        <v>1</v>
      </c>
      <c r="AH221" s="72">
        <f>AD221/(AG221*2)</f>
        <v>1</v>
      </c>
      <c r="AI221" s="73">
        <f>IF(AG221=1,AG221/$AG$224,"No aplica")</f>
        <v>0.2</v>
      </c>
      <c r="AJ221" s="73">
        <f>AF221*AI221</f>
        <v>0.2</v>
      </c>
      <c r="AK221" s="73">
        <f>AJ221*$AE$23</f>
        <v>0.38461538461538464</v>
      </c>
    </row>
    <row r="222" spans="1:37" ht="24.9" customHeight="1" x14ac:dyDescent="0.25">
      <c r="A222" s="270" t="s">
        <v>301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121'!AF218</f>
        <v>2</v>
      </c>
      <c r="AE222" s="71">
        <f>IF(AG222=1,AK222,AG222)</f>
        <v>0.38461538461538464</v>
      </c>
      <c r="AF222">
        <f>AD222/2</f>
        <v>1</v>
      </c>
      <c r="AG222" s="60">
        <f>IF(AND(AF222&gt;=0,AF222&lt;=1),1,"No aplica")</f>
        <v>1</v>
      </c>
      <c r="AH222" s="72">
        <f>AD222/(AG222*2)</f>
        <v>1</v>
      </c>
      <c r="AI222" s="73">
        <f>IF(AG222=1,AG222/$AG$224,"No aplica")</f>
        <v>0.2</v>
      </c>
      <c r="AJ222" s="73">
        <f>AF222*AI222</f>
        <v>0.2</v>
      </c>
      <c r="AK222" s="73">
        <f>AJ222*$AE$23</f>
        <v>0.38461538461538464</v>
      </c>
    </row>
    <row r="223" spans="1:37" ht="24.9" customHeight="1" x14ac:dyDescent="0.25">
      <c r="A223" s="270" t="s">
        <v>302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121'!AF219</f>
        <v>2</v>
      </c>
      <c r="AE223" s="71">
        <f>IF(AG223=1,AK223,AG223)</f>
        <v>0.38461538461538464</v>
      </c>
      <c r="AF223">
        <f>AD223/2</f>
        <v>1</v>
      </c>
      <c r="AG223" s="60">
        <f>IF(AND(AF223&gt;=0,AF223&lt;=1),1,"No aplica")</f>
        <v>1</v>
      </c>
      <c r="AH223" s="72">
        <f>AD223/(AG223*2)</f>
        <v>1</v>
      </c>
      <c r="AI223" s="73">
        <f>IF(AG223=1,AG223/$AG$224,"No aplica")</f>
        <v>0.2</v>
      </c>
      <c r="AJ223" s="73">
        <f>AF223*AI223</f>
        <v>0.2</v>
      </c>
      <c r="AK223" s="73">
        <f>AJ223*$AE$23</f>
        <v>0.38461538461538464</v>
      </c>
    </row>
    <row r="224" spans="1:37" ht="24.9" customHeight="1" x14ac:dyDescent="0.25">
      <c r="A224" s="281" t="s">
        <v>1698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1.9230769230769231</v>
      </c>
      <c r="AF224" s="49"/>
      <c r="AG224" s="60">
        <f>SUM(AG219:AG223)</f>
        <v>5</v>
      </c>
      <c r="AH224" s="74"/>
      <c r="AI224" s="75"/>
      <c r="AJ224" s="75"/>
      <c r="AK224" s="75"/>
    </row>
    <row r="225" spans="1:37" ht="24.9" customHeight="1" x14ac:dyDescent="0.25">
      <c r="A225" s="282" t="s">
        <v>1699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303</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8</v>
      </c>
      <c r="AF231" s="60" t="s">
        <v>1666</v>
      </c>
      <c r="AG231" s="60" t="s">
        <v>1667</v>
      </c>
      <c r="AH231" s="60" t="s">
        <v>1668</v>
      </c>
      <c r="AI231" s="70" t="s">
        <v>1669</v>
      </c>
      <c r="AJ231" s="60"/>
      <c r="AK231" s="70" t="s">
        <v>1670</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121'!AF228</f>
        <v>2</v>
      </c>
      <c r="AE232" s="71">
        <f t="shared" ref="AE232:AE242" si="49">IF(AG232=1,AK232,AG232)</f>
        <v>0.17482517482517484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0.17482517482517484</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121'!AF229</f>
        <v>2</v>
      </c>
      <c r="AE233" s="71">
        <f t="shared" si="49"/>
        <v>0.17482517482517484</v>
      </c>
      <c r="AF233">
        <f t="shared" si="50"/>
        <v>1</v>
      </c>
      <c r="AG233" s="60">
        <f t="shared" si="51"/>
        <v>1</v>
      </c>
      <c r="AH233" s="72">
        <f t="shared" si="52"/>
        <v>1</v>
      </c>
      <c r="AI233" s="73">
        <f t="shared" si="53"/>
        <v>9.0909090909090912E-2</v>
      </c>
      <c r="AJ233" s="73">
        <f t="shared" si="54"/>
        <v>9.0909090909090912E-2</v>
      </c>
      <c r="AK233" s="73">
        <f t="shared" si="55"/>
        <v>0.17482517482517484</v>
      </c>
    </row>
    <row r="234" spans="1:37" ht="24.9" customHeight="1" x14ac:dyDescent="0.25">
      <c r="A234" s="270" t="s">
        <v>304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121'!AF230</f>
        <v>2</v>
      </c>
      <c r="AE234" s="71">
        <f t="shared" si="49"/>
        <v>0.17482517482517484</v>
      </c>
      <c r="AF234">
        <f t="shared" si="50"/>
        <v>1</v>
      </c>
      <c r="AG234" s="60">
        <f t="shared" si="51"/>
        <v>1</v>
      </c>
      <c r="AH234" s="72">
        <f t="shared" si="52"/>
        <v>1</v>
      </c>
      <c r="AI234" s="73">
        <f t="shared" si="53"/>
        <v>9.0909090909090912E-2</v>
      </c>
      <c r="AJ234" s="73">
        <f t="shared" si="54"/>
        <v>9.0909090909090912E-2</v>
      </c>
      <c r="AK234" s="73">
        <f t="shared" si="55"/>
        <v>0.17482517482517484</v>
      </c>
    </row>
    <row r="235" spans="1:37" ht="24.9" customHeight="1" x14ac:dyDescent="0.25">
      <c r="A235" s="270" t="s">
        <v>305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121'!AF231</f>
        <v>2</v>
      </c>
      <c r="AE235" s="71">
        <f t="shared" si="49"/>
        <v>0.17482517482517484</v>
      </c>
      <c r="AF235">
        <f t="shared" si="50"/>
        <v>1</v>
      </c>
      <c r="AG235" s="60">
        <f t="shared" si="51"/>
        <v>1</v>
      </c>
      <c r="AH235" s="72">
        <f t="shared" si="52"/>
        <v>1</v>
      </c>
      <c r="AI235" s="73">
        <f t="shared" si="53"/>
        <v>9.0909090909090912E-2</v>
      </c>
      <c r="AJ235" s="73">
        <f t="shared" si="54"/>
        <v>9.0909090909090912E-2</v>
      </c>
      <c r="AK235" s="73">
        <f t="shared" si="55"/>
        <v>0.17482517482517484</v>
      </c>
    </row>
    <row r="236" spans="1:37" ht="24.9" customHeight="1" x14ac:dyDescent="0.25">
      <c r="A236" s="270" t="s">
        <v>306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121'!AF232</f>
        <v>2</v>
      </c>
      <c r="AE236" s="71">
        <f t="shared" si="49"/>
        <v>0.17482517482517484</v>
      </c>
      <c r="AF236">
        <f t="shared" si="50"/>
        <v>1</v>
      </c>
      <c r="AG236" s="60">
        <f t="shared" si="51"/>
        <v>1</v>
      </c>
      <c r="AH236" s="72">
        <f t="shared" si="52"/>
        <v>1</v>
      </c>
      <c r="AI236" s="73">
        <f t="shared" si="53"/>
        <v>9.0909090909090912E-2</v>
      </c>
      <c r="AJ236" s="73">
        <f t="shared" si="54"/>
        <v>9.0909090909090912E-2</v>
      </c>
      <c r="AK236" s="73">
        <f t="shared" si="55"/>
        <v>0.17482517482517484</v>
      </c>
    </row>
    <row r="237" spans="1:37" ht="24.9" customHeight="1" x14ac:dyDescent="0.25">
      <c r="A237" s="270" t="s">
        <v>307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121'!AF233</f>
        <v>2</v>
      </c>
      <c r="AE237" s="71">
        <f t="shared" si="49"/>
        <v>0.17482517482517484</v>
      </c>
      <c r="AF237">
        <f t="shared" si="50"/>
        <v>1</v>
      </c>
      <c r="AG237" s="60">
        <f t="shared" si="51"/>
        <v>1</v>
      </c>
      <c r="AH237" s="72">
        <f t="shared" si="52"/>
        <v>1</v>
      </c>
      <c r="AI237" s="73">
        <f t="shared" si="53"/>
        <v>9.0909090909090912E-2</v>
      </c>
      <c r="AJ237" s="73">
        <f t="shared" si="54"/>
        <v>9.0909090909090912E-2</v>
      </c>
      <c r="AK237" s="73">
        <f t="shared" si="55"/>
        <v>0.17482517482517484</v>
      </c>
    </row>
    <row r="238" spans="1:37" ht="24.9" customHeight="1" x14ac:dyDescent="0.25">
      <c r="A238" s="270" t="s">
        <v>308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121'!AF234</f>
        <v>2</v>
      </c>
      <c r="AE238" s="71">
        <f t="shared" si="49"/>
        <v>0.17482517482517484</v>
      </c>
      <c r="AF238">
        <f t="shared" si="50"/>
        <v>1</v>
      </c>
      <c r="AG238" s="60">
        <f t="shared" si="51"/>
        <v>1</v>
      </c>
      <c r="AH238" s="72">
        <f t="shared" si="52"/>
        <v>1</v>
      </c>
      <c r="AI238" s="73">
        <f t="shared" si="53"/>
        <v>9.0909090909090912E-2</v>
      </c>
      <c r="AJ238" s="73">
        <f t="shared" si="54"/>
        <v>9.0909090909090912E-2</v>
      </c>
      <c r="AK238" s="73">
        <f t="shared" si="55"/>
        <v>0.17482517482517484</v>
      </c>
    </row>
    <row r="239" spans="1:37" ht="24.9" customHeight="1" x14ac:dyDescent="0.25">
      <c r="A239" s="270" t="s">
        <v>309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121'!AF235</f>
        <v>2</v>
      </c>
      <c r="AE239" s="71">
        <f t="shared" si="49"/>
        <v>0.17482517482517484</v>
      </c>
      <c r="AF239">
        <f t="shared" si="50"/>
        <v>1</v>
      </c>
      <c r="AG239" s="60">
        <f t="shared" si="51"/>
        <v>1</v>
      </c>
      <c r="AH239" s="72">
        <f t="shared" si="52"/>
        <v>1</v>
      </c>
      <c r="AI239" s="73">
        <f t="shared" si="53"/>
        <v>9.0909090909090912E-2</v>
      </c>
      <c r="AJ239" s="73">
        <f t="shared" si="54"/>
        <v>9.0909090909090912E-2</v>
      </c>
      <c r="AK239" s="73">
        <f t="shared" si="55"/>
        <v>0.17482517482517484</v>
      </c>
    </row>
    <row r="240" spans="1:37" ht="24.9" customHeight="1" x14ac:dyDescent="0.25">
      <c r="A240" s="270" t="s">
        <v>310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121'!AF236</f>
        <v>2</v>
      </c>
      <c r="AE240" s="71">
        <f t="shared" si="49"/>
        <v>0.17482517482517484</v>
      </c>
      <c r="AF240">
        <f t="shared" si="50"/>
        <v>1</v>
      </c>
      <c r="AG240" s="60">
        <f t="shared" si="51"/>
        <v>1</v>
      </c>
      <c r="AH240" s="72">
        <f t="shared" si="52"/>
        <v>1</v>
      </c>
      <c r="AI240" s="73">
        <f t="shared" si="53"/>
        <v>9.0909090909090912E-2</v>
      </c>
      <c r="AJ240" s="73">
        <f t="shared" si="54"/>
        <v>9.0909090909090912E-2</v>
      </c>
      <c r="AK240" s="73">
        <f t="shared" si="55"/>
        <v>0.17482517482517484</v>
      </c>
    </row>
    <row r="241" spans="1:37" ht="24.9" customHeight="1" x14ac:dyDescent="0.25">
      <c r="A241" s="270" t="s">
        <v>311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121'!AF237</f>
        <v>2</v>
      </c>
      <c r="AE241" s="71">
        <f t="shared" si="49"/>
        <v>0.17482517482517484</v>
      </c>
      <c r="AF241">
        <f t="shared" si="50"/>
        <v>1</v>
      </c>
      <c r="AG241" s="60">
        <f t="shared" si="51"/>
        <v>1</v>
      </c>
      <c r="AH241" s="72">
        <f t="shared" si="52"/>
        <v>1</v>
      </c>
      <c r="AI241" s="73">
        <f t="shared" si="53"/>
        <v>9.0909090909090912E-2</v>
      </c>
      <c r="AJ241" s="73">
        <f t="shared" si="54"/>
        <v>9.0909090909090912E-2</v>
      </c>
      <c r="AK241" s="73">
        <f t="shared" si="55"/>
        <v>0.17482517482517484</v>
      </c>
    </row>
    <row r="242" spans="1:37" ht="24.9" customHeight="1" x14ac:dyDescent="0.25">
      <c r="A242" s="270" t="s">
        <v>312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121'!AF238</f>
        <v>2</v>
      </c>
      <c r="AE242" s="71">
        <f t="shared" si="49"/>
        <v>0.17482517482517484</v>
      </c>
      <c r="AF242">
        <f t="shared" si="50"/>
        <v>1</v>
      </c>
      <c r="AG242" s="60">
        <f t="shared" si="51"/>
        <v>1</v>
      </c>
      <c r="AH242" s="72">
        <f t="shared" si="52"/>
        <v>1</v>
      </c>
      <c r="AI242" s="73">
        <f t="shared" si="53"/>
        <v>9.0909090909090912E-2</v>
      </c>
      <c r="AJ242" s="73">
        <f t="shared" si="54"/>
        <v>9.0909090909090912E-2</v>
      </c>
      <c r="AK242" s="73">
        <f t="shared" si="55"/>
        <v>0.17482517482517484</v>
      </c>
    </row>
    <row r="243" spans="1:37" ht="24.9" customHeight="1" x14ac:dyDescent="0.25">
      <c r="A243" s="281" t="s">
        <v>1700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1.9230769230769229</v>
      </c>
      <c r="AF243" s="49"/>
      <c r="AG243" s="60">
        <f>SUM(AG232:AG242)</f>
        <v>11</v>
      </c>
      <c r="AH243" s="74"/>
      <c r="AI243" s="75"/>
      <c r="AJ243" s="75"/>
      <c r="AK243" s="75"/>
    </row>
    <row r="244" spans="1:37" ht="24.9" customHeight="1" x14ac:dyDescent="0.25">
      <c r="A244" s="282" t="s">
        <v>1701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99.999999999999986</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195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186</v>
      </c>
      <c r="AE246" s="88" t="s">
        <v>8</v>
      </c>
      <c r="AF246" s="60" t="s">
        <v>1666</v>
      </c>
      <c r="AG246" s="60" t="s">
        <v>1667</v>
      </c>
      <c r="AH246" s="60" t="s">
        <v>1668</v>
      </c>
      <c r="AI246" s="70" t="s">
        <v>1669</v>
      </c>
      <c r="AJ246" s="60"/>
      <c r="AK246" s="70" t="s">
        <v>1670</v>
      </c>
    </row>
    <row r="247" spans="1:37" ht="24.9" customHeight="1" x14ac:dyDescent="0.25">
      <c r="A247" s="270" t="s">
        <v>313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121'!AF241</f>
        <v>2</v>
      </c>
      <c r="AE247" s="71">
        <f>IF(AG247=1,AK247,AG247)</f>
        <v>0.38461538461538464</v>
      </c>
      <c r="AF247">
        <f>AD247/2</f>
        <v>1</v>
      </c>
      <c r="AG247" s="60">
        <f>IF(AND(AF247&gt;=0,AF247&lt;=1),1,"No aplica")</f>
        <v>1</v>
      </c>
      <c r="AH247" s="72">
        <f>AD247/(AG247*2)</f>
        <v>1</v>
      </c>
      <c r="AI247" s="73">
        <f>IF(AG247=1,AG247/$AG$252,"No aplica")</f>
        <v>0.2</v>
      </c>
      <c r="AJ247" s="73">
        <f>AF247*AI247</f>
        <v>0.2</v>
      </c>
      <c r="AK247" s="73">
        <f>AJ247*$AE$23</f>
        <v>0.38461538461538464</v>
      </c>
    </row>
    <row r="248" spans="1:37" ht="24.9" customHeight="1" x14ac:dyDescent="0.25">
      <c r="A248" s="270" t="s">
        <v>314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121'!AF242</f>
        <v>2</v>
      </c>
      <c r="AE248" s="71">
        <f>IF(AG248=1,AK248,AG248)</f>
        <v>0.38461538461538464</v>
      </c>
      <c r="AF248">
        <f>AD248/2</f>
        <v>1</v>
      </c>
      <c r="AG248" s="60">
        <f>IF(AND(AF248&gt;=0,AF248&lt;=1),1,"No aplica")</f>
        <v>1</v>
      </c>
      <c r="AH248" s="72">
        <f>AD248/(AG248*2)</f>
        <v>1</v>
      </c>
      <c r="AI248" s="73">
        <f>IF(AG248=1,AG248/$AG$252,"No aplica")</f>
        <v>0.2</v>
      </c>
      <c r="AJ248" s="73">
        <f>AF248*AI248</f>
        <v>0.2</v>
      </c>
      <c r="AK248" s="73">
        <f>AJ248*$AE$23</f>
        <v>0.38461538461538464</v>
      </c>
    </row>
    <row r="249" spans="1:37" ht="24.9" customHeight="1" x14ac:dyDescent="0.25">
      <c r="A249" s="270" t="s">
        <v>315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121'!AF243</f>
        <v>2</v>
      </c>
      <c r="AE249" s="71">
        <f>IF(AG249=1,AK249,AG249)</f>
        <v>0.38461538461538464</v>
      </c>
      <c r="AF249">
        <f>AD249/2</f>
        <v>1</v>
      </c>
      <c r="AG249" s="60">
        <f>IF(AND(AF249&gt;=0,AF249&lt;=1),1,"No aplica")</f>
        <v>1</v>
      </c>
      <c r="AH249" s="72">
        <f>AD249/(AG249*2)</f>
        <v>1</v>
      </c>
      <c r="AI249" s="73">
        <f>IF(AG249=1,AG249/$AG$252,"No aplica")</f>
        <v>0.2</v>
      </c>
      <c r="AJ249" s="73">
        <f>AF249*AI249</f>
        <v>0.2</v>
      </c>
      <c r="AK249" s="73">
        <f>AJ249*$AE$23</f>
        <v>0.38461538461538464</v>
      </c>
    </row>
    <row r="250" spans="1:37" ht="24.9" customHeight="1" x14ac:dyDescent="0.25">
      <c r="A250" s="270" t="s">
        <v>316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121'!AF244</f>
        <v>2</v>
      </c>
      <c r="AE250" s="71">
        <f>IF(AG250=1,AK250,AG250)</f>
        <v>0.38461538461538464</v>
      </c>
      <c r="AF250">
        <f>AD250/2</f>
        <v>1</v>
      </c>
      <c r="AG250" s="60">
        <f>IF(AND(AF250&gt;=0,AF250&lt;=1),1,"No aplica")</f>
        <v>1</v>
      </c>
      <c r="AH250" s="72">
        <f>AD250/(AG250*2)</f>
        <v>1</v>
      </c>
      <c r="AI250" s="73">
        <f>IF(AG250=1,AG250/$AG$252,"No aplica")</f>
        <v>0.2</v>
      </c>
      <c r="AJ250" s="73">
        <f>AF250*AI250</f>
        <v>0.2</v>
      </c>
      <c r="AK250" s="73">
        <f>AJ250*$AE$23</f>
        <v>0.38461538461538464</v>
      </c>
    </row>
    <row r="251" spans="1:37" ht="24.9" customHeight="1" x14ac:dyDescent="0.25">
      <c r="A251" s="270" t="s">
        <v>317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121'!AF245</f>
        <v>2</v>
      </c>
      <c r="AE251" s="71">
        <f>IF(AG251=1,AK251,AG251)</f>
        <v>0.38461538461538464</v>
      </c>
      <c r="AF251">
        <f>AD251/2</f>
        <v>1</v>
      </c>
      <c r="AG251" s="60">
        <f>IF(AND(AF251&gt;=0,AF251&lt;=1),1,"No aplica")</f>
        <v>1</v>
      </c>
      <c r="AH251" s="72">
        <f>AD251/(AG251*2)</f>
        <v>1</v>
      </c>
      <c r="AI251" s="73">
        <f>IF(AG251=1,AG251/$AG$252,"No aplica")</f>
        <v>0.2</v>
      </c>
      <c r="AJ251" s="73">
        <f>AF251*AI251</f>
        <v>0.2</v>
      </c>
      <c r="AK251" s="73">
        <f>AJ251*$AE$23</f>
        <v>0.38461538461538464</v>
      </c>
    </row>
    <row r="252" spans="1:37" ht="24.9" customHeight="1" x14ac:dyDescent="0.25">
      <c r="A252" s="281" t="s">
        <v>1702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1.9230769230769231</v>
      </c>
      <c r="AF252" s="49"/>
      <c r="AG252" s="60">
        <f>SUM(AG247:AG251)</f>
        <v>5</v>
      </c>
      <c r="AH252" s="74"/>
      <c r="AI252" s="75"/>
      <c r="AJ252" s="75"/>
      <c r="AK252" s="75"/>
    </row>
    <row r="253" spans="1:37" ht="24.9" customHeight="1" x14ac:dyDescent="0.25">
      <c r="A253" s="282" t="s">
        <v>1703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318</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8</v>
      </c>
      <c r="AF259" s="60" t="s">
        <v>1666</v>
      </c>
      <c r="AG259" s="60" t="s">
        <v>1667</v>
      </c>
      <c r="AH259" s="60" t="s">
        <v>1668</v>
      </c>
      <c r="AI259" s="70" t="s">
        <v>1669</v>
      </c>
      <c r="AJ259" s="60"/>
      <c r="AK259" s="70" t="s">
        <v>1670</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121'!AF254</f>
        <v>2</v>
      </c>
      <c r="AE260" s="71">
        <f t="shared" ref="AE260:AE291" si="56">IF(AG260=1,AK260,AG260)</f>
        <v>2.6709401709401708E-2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2.6709401709401708E-2</v>
      </c>
    </row>
    <row r="261" spans="1:37" ht="24.9" customHeight="1" x14ac:dyDescent="0.25">
      <c r="A261" s="270" t="s">
        <v>319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121'!AF255</f>
        <v>2</v>
      </c>
      <c r="AE261" s="71">
        <f t="shared" si="56"/>
        <v>2.6709401709401708E-2</v>
      </c>
      <c r="AF261">
        <f t="shared" si="57"/>
        <v>1</v>
      </c>
      <c r="AG261" s="60">
        <f t="shared" si="58"/>
        <v>1</v>
      </c>
      <c r="AH261" s="72">
        <f t="shared" si="59"/>
        <v>1</v>
      </c>
      <c r="AI261" s="73">
        <f t="shared" si="60"/>
        <v>1.3888888888888888E-2</v>
      </c>
      <c r="AJ261" s="73">
        <f t="shared" si="61"/>
        <v>1.3888888888888888E-2</v>
      </c>
      <c r="AK261" s="73">
        <f t="shared" si="62"/>
        <v>2.6709401709401708E-2</v>
      </c>
    </row>
    <row r="262" spans="1:37" ht="24.9" customHeight="1" x14ac:dyDescent="0.25">
      <c r="A262" s="270" t="s">
        <v>320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121'!AF256</f>
        <v>2</v>
      </c>
      <c r="AE262" s="71">
        <f t="shared" si="56"/>
        <v>2.6709401709401708E-2</v>
      </c>
      <c r="AF262">
        <f t="shared" si="57"/>
        <v>1</v>
      </c>
      <c r="AG262" s="60">
        <f t="shared" si="58"/>
        <v>1</v>
      </c>
      <c r="AH262" s="72">
        <f t="shared" si="59"/>
        <v>1</v>
      </c>
      <c r="AI262" s="73">
        <f t="shared" si="60"/>
        <v>1.3888888888888888E-2</v>
      </c>
      <c r="AJ262" s="73">
        <f t="shared" si="61"/>
        <v>1.3888888888888888E-2</v>
      </c>
      <c r="AK262" s="73">
        <f t="shared" si="62"/>
        <v>2.6709401709401708E-2</v>
      </c>
    </row>
    <row r="263" spans="1:37" ht="24.9" customHeight="1" x14ac:dyDescent="0.25">
      <c r="A263" s="270" t="s">
        <v>321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121'!AF257</f>
        <v>2</v>
      </c>
      <c r="AE263" s="71">
        <f t="shared" si="56"/>
        <v>2.6709401709401708E-2</v>
      </c>
      <c r="AF263">
        <f t="shared" si="57"/>
        <v>1</v>
      </c>
      <c r="AG263" s="60">
        <f t="shared" si="58"/>
        <v>1</v>
      </c>
      <c r="AH263" s="72">
        <f t="shared" si="59"/>
        <v>1</v>
      </c>
      <c r="AI263" s="73">
        <f t="shared" si="60"/>
        <v>1.3888888888888888E-2</v>
      </c>
      <c r="AJ263" s="73">
        <f t="shared" si="61"/>
        <v>1.3888888888888888E-2</v>
      </c>
      <c r="AK263" s="73">
        <f t="shared" si="62"/>
        <v>2.6709401709401708E-2</v>
      </c>
    </row>
    <row r="264" spans="1:37" ht="24.9" customHeight="1" x14ac:dyDescent="0.25">
      <c r="A264" s="270" t="s">
        <v>322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121'!AF258</f>
        <v>2</v>
      </c>
      <c r="AE264" s="71">
        <f t="shared" si="56"/>
        <v>2.6709401709401708E-2</v>
      </c>
      <c r="AF264">
        <f t="shared" si="57"/>
        <v>1</v>
      </c>
      <c r="AG264" s="60">
        <f t="shared" si="58"/>
        <v>1</v>
      </c>
      <c r="AH264" s="72">
        <f t="shared" si="59"/>
        <v>1</v>
      </c>
      <c r="AI264" s="73">
        <f t="shared" si="60"/>
        <v>1.3888888888888888E-2</v>
      </c>
      <c r="AJ264" s="73">
        <f t="shared" si="61"/>
        <v>1.3888888888888888E-2</v>
      </c>
      <c r="AK264" s="73">
        <f t="shared" si="62"/>
        <v>2.6709401709401708E-2</v>
      </c>
    </row>
    <row r="265" spans="1:37" ht="24.9" customHeight="1" x14ac:dyDescent="0.25">
      <c r="A265" s="270" t="s">
        <v>323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121'!AF259</f>
        <v>2</v>
      </c>
      <c r="AE265" s="71">
        <f t="shared" si="56"/>
        <v>2.6709401709401708E-2</v>
      </c>
      <c r="AF265">
        <f t="shared" si="57"/>
        <v>1</v>
      </c>
      <c r="AG265" s="60">
        <f t="shared" si="58"/>
        <v>1</v>
      </c>
      <c r="AH265" s="72">
        <f t="shared" si="59"/>
        <v>1</v>
      </c>
      <c r="AI265" s="73">
        <f t="shared" si="60"/>
        <v>1.3888888888888888E-2</v>
      </c>
      <c r="AJ265" s="73">
        <f t="shared" si="61"/>
        <v>1.3888888888888888E-2</v>
      </c>
      <c r="AK265" s="73">
        <f t="shared" si="62"/>
        <v>2.6709401709401708E-2</v>
      </c>
    </row>
    <row r="266" spans="1:37" ht="24.9" customHeight="1" x14ac:dyDescent="0.25">
      <c r="A266" s="270" t="s">
        <v>324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121'!AF260</f>
        <v>2</v>
      </c>
      <c r="AE266" s="71">
        <f t="shared" si="56"/>
        <v>2.6709401709401708E-2</v>
      </c>
      <c r="AF266">
        <f t="shared" si="57"/>
        <v>1</v>
      </c>
      <c r="AG266" s="60">
        <f t="shared" si="58"/>
        <v>1</v>
      </c>
      <c r="AH266" s="72">
        <f t="shared" si="59"/>
        <v>1</v>
      </c>
      <c r="AI266" s="73">
        <f t="shared" si="60"/>
        <v>1.3888888888888888E-2</v>
      </c>
      <c r="AJ266" s="73">
        <f t="shared" si="61"/>
        <v>1.3888888888888888E-2</v>
      </c>
      <c r="AK266" s="73">
        <f t="shared" si="62"/>
        <v>2.6709401709401708E-2</v>
      </c>
    </row>
    <row r="267" spans="1:37" ht="24.9" customHeight="1" x14ac:dyDescent="0.25">
      <c r="A267" s="270" t="s">
        <v>325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121'!AF261</f>
        <v>2</v>
      </c>
      <c r="AE267" s="71">
        <f t="shared" si="56"/>
        <v>2.6709401709401708E-2</v>
      </c>
      <c r="AF267">
        <f t="shared" si="57"/>
        <v>1</v>
      </c>
      <c r="AG267" s="60">
        <f t="shared" si="58"/>
        <v>1</v>
      </c>
      <c r="AH267" s="72">
        <f t="shared" si="59"/>
        <v>1</v>
      </c>
      <c r="AI267" s="73">
        <f t="shared" si="60"/>
        <v>1.3888888888888888E-2</v>
      </c>
      <c r="AJ267" s="73">
        <f t="shared" si="61"/>
        <v>1.3888888888888888E-2</v>
      </c>
      <c r="AK267" s="73">
        <f t="shared" si="62"/>
        <v>2.6709401709401708E-2</v>
      </c>
    </row>
    <row r="268" spans="1:37" ht="24.9" customHeight="1" x14ac:dyDescent="0.25">
      <c r="A268" s="270" t="s">
        <v>326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121'!AF262</f>
        <v>2</v>
      </c>
      <c r="AE268" s="71">
        <f t="shared" si="56"/>
        <v>2.6709401709401708E-2</v>
      </c>
      <c r="AF268">
        <f t="shared" si="57"/>
        <v>1</v>
      </c>
      <c r="AG268" s="60">
        <f t="shared" si="58"/>
        <v>1</v>
      </c>
      <c r="AH268" s="72">
        <f t="shared" si="59"/>
        <v>1</v>
      </c>
      <c r="AI268" s="73">
        <f t="shared" si="60"/>
        <v>1.3888888888888888E-2</v>
      </c>
      <c r="AJ268" s="73">
        <f t="shared" si="61"/>
        <v>1.3888888888888888E-2</v>
      </c>
      <c r="AK268" s="73">
        <f t="shared" si="62"/>
        <v>2.6709401709401708E-2</v>
      </c>
    </row>
    <row r="269" spans="1:37" ht="24.9" customHeight="1" x14ac:dyDescent="0.25">
      <c r="A269" s="270" t="s">
        <v>327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121'!AF263</f>
        <v>2</v>
      </c>
      <c r="AE269" s="71">
        <f t="shared" si="56"/>
        <v>2.6709401709401708E-2</v>
      </c>
      <c r="AF269">
        <f t="shared" si="57"/>
        <v>1</v>
      </c>
      <c r="AG269" s="60">
        <f t="shared" si="58"/>
        <v>1</v>
      </c>
      <c r="AH269" s="72">
        <f t="shared" si="59"/>
        <v>1</v>
      </c>
      <c r="AI269" s="73">
        <f t="shared" si="60"/>
        <v>1.3888888888888888E-2</v>
      </c>
      <c r="AJ269" s="73">
        <f t="shared" si="61"/>
        <v>1.3888888888888888E-2</v>
      </c>
      <c r="AK269" s="73">
        <f t="shared" si="62"/>
        <v>2.6709401709401708E-2</v>
      </c>
    </row>
    <row r="270" spans="1:37" ht="24.9" customHeight="1" x14ac:dyDescent="0.25">
      <c r="A270" s="270" t="s">
        <v>328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121'!AF264</f>
        <v>2</v>
      </c>
      <c r="AE270" s="71">
        <f t="shared" si="56"/>
        <v>2.6709401709401708E-2</v>
      </c>
      <c r="AF270">
        <f t="shared" si="57"/>
        <v>1</v>
      </c>
      <c r="AG270" s="60">
        <f t="shared" si="58"/>
        <v>1</v>
      </c>
      <c r="AH270" s="72">
        <f t="shared" si="59"/>
        <v>1</v>
      </c>
      <c r="AI270" s="73">
        <f t="shared" si="60"/>
        <v>1.3888888888888888E-2</v>
      </c>
      <c r="AJ270" s="73">
        <f t="shared" si="61"/>
        <v>1.3888888888888888E-2</v>
      </c>
      <c r="AK270" s="73">
        <f t="shared" si="62"/>
        <v>2.6709401709401708E-2</v>
      </c>
    </row>
    <row r="271" spans="1:37" ht="24.9" customHeight="1" x14ac:dyDescent="0.25">
      <c r="A271" s="270" t="s">
        <v>329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121'!AF265</f>
        <v>2</v>
      </c>
      <c r="AE271" s="71">
        <f t="shared" si="56"/>
        <v>2.6709401709401708E-2</v>
      </c>
      <c r="AF271">
        <f t="shared" si="57"/>
        <v>1</v>
      </c>
      <c r="AG271" s="60">
        <f t="shared" si="58"/>
        <v>1</v>
      </c>
      <c r="AH271" s="72">
        <f t="shared" si="59"/>
        <v>1</v>
      </c>
      <c r="AI271" s="73">
        <f t="shared" si="60"/>
        <v>1.3888888888888888E-2</v>
      </c>
      <c r="AJ271" s="73">
        <f t="shared" si="61"/>
        <v>1.3888888888888888E-2</v>
      </c>
      <c r="AK271" s="73">
        <f t="shared" si="62"/>
        <v>2.6709401709401708E-2</v>
      </c>
    </row>
    <row r="272" spans="1:37" ht="24.9" customHeight="1" x14ac:dyDescent="0.25">
      <c r="A272" s="270" t="s">
        <v>330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121'!AF266</f>
        <v>2</v>
      </c>
      <c r="AE272" s="71">
        <f t="shared" si="56"/>
        <v>2.6709401709401708E-2</v>
      </c>
      <c r="AF272">
        <f t="shared" si="57"/>
        <v>1</v>
      </c>
      <c r="AG272" s="60">
        <f t="shared" si="58"/>
        <v>1</v>
      </c>
      <c r="AH272" s="72">
        <f t="shared" si="59"/>
        <v>1</v>
      </c>
      <c r="AI272" s="73">
        <f t="shared" si="60"/>
        <v>1.3888888888888888E-2</v>
      </c>
      <c r="AJ272" s="73">
        <f t="shared" si="61"/>
        <v>1.3888888888888888E-2</v>
      </c>
      <c r="AK272" s="73">
        <f t="shared" si="62"/>
        <v>2.6709401709401708E-2</v>
      </c>
    </row>
    <row r="273" spans="1:37" ht="24.9" customHeight="1" x14ac:dyDescent="0.25">
      <c r="A273" s="270" t="s">
        <v>331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121'!AF267</f>
        <v>2</v>
      </c>
      <c r="AE273" s="71">
        <f t="shared" si="56"/>
        <v>2.6709401709401708E-2</v>
      </c>
      <c r="AF273">
        <f t="shared" si="57"/>
        <v>1</v>
      </c>
      <c r="AG273" s="60">
        <f t="shared" si="58"/>
        <v>1</v>
      </c>
      <c r="AH273" s="72">
        <f t="shared" si="59"/>
        <v>1</v>
      </c>
      <c r="AI273" s="73">
        <f t="shared" si="60"/>
        <v>1.3888888888888888E-2</v>
      </c>
      <c r="AJ273" s="73">
        <f t="shared" si="61"/>
        <v>1.3888888888888888E-2</v>
      </c>
      <c r="AK273" s="73">
        <f t="shared" si="62"/>
        <v>2.6709401709401708E-2</v>
      </c>
    </row>
    <row r="274" spans="1:37" ht="24.9" customHeight="1" x14ac:dyDescent="0.25">
      <c r="A274" s="270" t="s">
        <v>332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121'!AF268</f>
        <v>2</v>
      </c>
      <c r="AE274" s="71">
        <f t="shared" si="56"/>
        <v>2.6709401709401708E-2</v>
      </c>
      <c r="AF274">
        <f t="shared" si="57"/>
        <v>1</v>
      </c>
      <c r="AG274" s="60">
        <f t="shared" si="58"/>
        <v>1</v>
      </c>
      <c r="AH274" s="72">
        <f t="shared" si="59"/>
        <v>1</v>
      </c>
      <c r="AI274" s="73">
        <f t="shared" si="60"/>
        <v>1.3888888888888888E-2</v>
      </c>
      <c r="AJ274" s="73">
        <f t="shared" si="61"/>
        <v>1.3888888888888888E-2</v>
      </c>
      <c r="AK274" s="73">
        <f t="shared" si="62"/>
        <v>2.6709401709401708E-2</v>
      </c>
    </row>
    <row r="275" spans="1:37" ht="24.9" customHeight="1" x14ac:dyDescent="0.25">
      <c r="A275" s="270" t="s">
        <v>333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121'!AF269</f>
        <v>2</v>
      </c>
      <c r="AE275" s="71">
        <f t="shared" si="56"/>
        <v>2.6709401709401708E-2</v>
      </c>
      <c r="AF275">
        <f t="shared" si="57"/>
        <v>1</v>
      </c>
      <c r="AG275" s="60">
        <f t="shared" si="58"/>
        <v>1</v>
      </c>
      <c r="AH275" s="72">
        <f t="shared" si="59"/>
        <v>1</v>
      </c>
      <c r="AI275" s="73">
        <f t="shared" si="60"/>
        <v>1.3888888888888888E-2</v>
      </c>
      <c r="AJ275" s="73">
        <f t="shared" si="61"/>
        <v>1.3888888888888888E-2</v>
      </c>
      <c r="AK275" s="73">
        <f t="shared" si="62"/>
        <v>2.6709401709401708E-2</v>
      </c>
    </row>
    <row r="276" spans="1:37" ht="24.9" customHeight="1" x14ac:dyDescent="0.25">
      <c r="A276" s="270" t="s">
        <v>334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121'!AF270</f>
        <v>2</v>
      </c>
      <c r="AE276" s="71">
        <f t="shared" si="56"/>
        <v>2.6709401709401708E-2</v>
      </c>
      <c r="AF276">
        <f t="shared" si="57"/>
        <v>1</v>
      </c>
      <c r="AG276" s="60">
        <f t="shared" si="58"/>
        <v>1</v>
      </c>
      <c r="AH276" s="72">
        <f t="shared" si="59"/>
        <v>1</v>
      </c>
      <c r="AI276" s="73">
        <f t="shared" si="60"/>
        <v>1.3888888888888888E-2</v>
      </c>
      <c r="AJ276" s="73">
        <f t="shared" si="61"/>
        <v>1.3888888888888888E-2</v>
      </c>
      <c r="AK276" s="73">
        <f t="shared" si="62"/>
        <v>2.6709401709401708E-2</v>
      </c>
    </row>
    <row r="277" spans="1:37" ht="24.9" customHeight="1" x14ac:dyDescent="0.25">
      <c r="A277" s="270" t="s">
        <v>335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121'!AF271</f>
        <v>2</v>
      </c>
      <c r="AE277" s="71">
        <f t="shared" si="56"/>
        <v>2.6709401709401708E-2</v>
      </c>
      <c r="AF277">
        <f t="shared" si="57"/>
        <v>1</v>
      </c>
      <c r="AG277" s="60">
        <f t="shared" si="58"/>
        <v>1</v>
      </c>
      <c r="AH277" s="72">
        <f t="shared" si="59"/>
        <v>1</v>
      </c>
      <c r="AI277" s="73">
        <f t="shared" si="60"/>
        <v>1.3888888888888888E-2</v>
      </c>
      <c r="AJ277" s="73">
        <f t="shared" si="61"/>
        <v>1.3888888888888888E-2</v>
      </c>
      <c r="AK277" s="73">
        <f t="shared" si="62"/>
        <v>2.6709401709401708E-2</v>
      </c>
    </row>
    <row r="278" spans="1:37" ht="24.9" customHeight="1" x14ac:dyDescent="0.25">
      <c r="A278" s="270" t="s">
        <v>336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121'!AF272</f>
        <v>2</v>
      </c>
      <c r="AE278" s="71">
        <f t="shared" si="56"/>
        <v>2.6709401709401708E-2</v>
      </c>
      <c r="AF278">
        <f t="shared" si="57"/>
        <v>1</v>
      </c>
      <c r="AG278" s="60">
        <f t="shared" si="58"/>
        <v>1</v>
      </c>
      <c r="AH278" s="72">
        <f t="shared" si="59"/>
        <v>1</v>
      </c>
      <c r="AI278" s="73">
        <f t="shared" si="60"/>
        <v>1.3888888888888888E-2</v>
      </c>
      <c r="AJ278" s="73">
        <f t="shared" si="61"/>
        <v>1.3888888888888888E-2</v>
      </c>
      <c r="AK278" s="73">
        <f t="shared" si="62"/>
        <v>2.6709401709401708E-2</v>
      </c>
    </row>
    <row r="279" spans="1:37" ht="24.9" customHeight="1" x14ac:dyDescent="0.25">
      <c r="A279" s="270" t="s">
        <v>337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121'!AF273</f>
        <v>2</v>
      </c>
      <c r="AE279" s="71">
        <f t="shared" si="56"/>
        <v>2.6709401709401708E-2</v>
      </c>
      <c r="AF279">
        <f t="shared" si="57"/>
        <v>1</v>
      </c>
      <c r="AG279" s="60">
        <f t="shared" si="58"/>
        <v>1</v>
      </c>
      <c r="AH279" s="72">
        <f t="shared" si="59"/>
        <v>1</v>
      </c>
      <c r="AI279" s="73">
        <f t="shared" si="60"/>
        <v>1.3888888888888888E-2</v>
      </c>
      <c r="AJ279" s="73">
        <f t="shared" si="61"/>
        <v>1.3888888888888888E-2</v>
      </c>
      <c r="AK279" s="73">
        <f t="shared" si="62"/>
        <v>2.6709401709401708E-2</v>
      </c>
    </row>
    <row r="280" spans="1:37" ht="24.9" customHeight="1" x14ac:dyDescent="0.25">
      <c r="A280" s="270" t="s">
        <v>338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121'!AF274</f>
        <v>2</v>
      </c>
      <c r="AE280" s="71">
        <f t="shared" si="56"/>
        <v>2.6709401709401708E-2</v>
      </c>
      <c r="AF280">
        <f t="shared" si="57"/>
        <v>1</v>
      </c>
      <c r="AG280" s="60">
        <f t="shared" si="58"/>
        <v>1</v>
      </c>
      <c r="AH280" s="72">
        <f t="shared" si="59"/>
        <v>1</v>
      </c>
      <c r="AI280" s="73">
        <f t="shared" si="60"/>
        <v>1.3888888888888888E-2</v>
      </c>
      <c r="AJ280" s="73">
        <f t="shared" si="61"/>
        <v>1.3888888888888888E-2</v>
      </c>
      <c r="AK280" s="73">
        <f t="shared" si="62"/>
        <v>2.6709401709401708E-2</v>
      </c>
    </row>
    <row r="281" spans="1:37" ht="24.9" customHeight="1" x14ac:dyDescent="0.25">
      <c r="A281" s="270" t="s">
        <v>339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121'!AF275</f>
        <v>2</v>
      </c>
      <c r="AE281" s="71">
        <f t="shared" si="56"/>
        <v>2.6709401709401708E-2</v>
      </c>
      <c r="AF281">
        <f t="shared" si="57"/>
        <v>1</v>
      </c>
      <c r="AG281" s="60">
        <f t="shared" si="58"/>
        <v>1</v>
      </c>
      <c r="AH281" s="72">
        <f t="shared" si="59"/>
        <v>1</v>
      </c>
      <c r="AI281" s="73">
        <f t="shared" si="60"/>
        <v>1.3888888888888888E-2</v>
      </c>
      <c r="AJ281" s="73">
        <f t="shared" si="61"/>
        <v>1.3888888888888888E-2</v>
      </c>
      <c r="AK281" s="73">
        <f t="shared" si="62"/>
        <v>2.6709401709401708E-2</v>
      </c>
    </row>
    <row r="282" spans="1:37" ht="24.9" customHeight="1" x14ac:dyDescent="0.25">
      <c r="A282" s="270" t="s">
        <v>340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121'!AF276</f>
        <v>2</v>
      </c>
      <c r="AE282" s="71">
        <f t="shared" si="56"/>
        <v>2.6709401709401708E-2</v>
      </c>
      <c r="AF282">
        <f t="shared" si="57"/>
        <v>1</v>
      </c>
      <c r="AG282" s="60">
        <f t="shared" si="58"/>
        <v>1</v>
      </c>
      <c r="AH282" s="72">
        <f t="shared" si="59"/>
        <v>1</v>
      </c>
      <c r="AI282" s="73">
        <f t="shared" si="60"/>
        <v>1.3888888888888888E-2</v>
      </c>
      <c r="AJ282" s="73">
        <f t="shared" si="61"/>
        <v>1.3888888888888888E-2</v>
      </c>
      <c r="AK282" s="73">
        <f t="shared" si="62"/>
        <v>2.6709401709401708E-2</v>
      </c>
    </row>
    <row r="283" spans="1:37" ht="24.9" customHeight="1" x14ac:dyDescent="0.25">
      <c r="A283" s="270" t="s">
        <v>341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121'!AF277</f>
        <v>2</v>
      </c>
      <c r="AE283" s="71">
        <f t="shared" si="56"/>
        <v>2.6709401709401708E-2</v>
      </c>
      <c r="AF283">
        <f t="shared" si="57"/>
        <v>1</v>
      </c>
      <c r="AG283" s="60">
        <f t="shared" si="58"/>
        <v>1</v>
      </c>
      <c r="AH283" s="72">
        <f t="shared" si="59"/>
        <v>1</v>
      </c>
      <c r="AI283" s="73">
        <f t="shared" si="60"/>
        <v>1.3888888888888888E-2</v>
      </c>
      <c r="AJ283" s="73">
        <f t="shared" si="61"/>
        <v>1.3888888888888888E-2</v>
      </c>
      <c r="AK283" s="73">
        <f t="shared" si="62"/>
        <v>2.6709401709401708E-2</v>
      </c>
    </row>
    <row r="284" spans="1:37" ht="24.9" customHeight="1" x14ac:dyDescent="0.25">
      <c r="A284" s="270" t="s">
        <v>342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121'!AF278</f>
        <v>2</v>
      </c>
      <c r="AE284" s="71">
        <f t="shared" si="56"/>
        <v>2.6709401709401708E-2</v>
      </c>
      <c r="AF284">
        <f t="shared" si="57"/>
        <v>1</v>
      </c>
      <c r="AG284" s="60">
        <f t="shared" si="58"/>
        <v>1</v>
      </c>
      <c r="AH284" s="72">
        <f t="shared" si="59"/>
        <v>1</v>
      </c>
      <c r="AI284" s="73">
        <f t="shared" si="60"/>
        <v>1.3888888888888888E-2</v>
      </c>
      <c r="AJ284" s="73">
        <f t="shared" si="61"/>
        <v>1.3888888888888888E-2</v>
      </c>
      <c r="AK284" s="73">
        <f t="shared" si="62"/>
        <v>2.6709401709401708E-2</v>
      </c>
    </row>
    <row r="285" spans="1:37" ht="24.9" customHeight="1" x14ac:dyDescent="0.25">
      <c r="A285" s="270" t="s">
        <v>343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121'!AF279</f>
        <v>2</v>
      </c>
      <c r="AE285" s="71">
        <f t="shared" si="56"/>
        <v>2.6709401709401708E-2</v>
      </c>
      <c r="AF285">
        <f t="shared" si="57"/>
        <v>1</v>
      </c>
      <c r="AG285" s="60">
        <f t="shared" si="58"/>
        <v>1</v>
      </c>
      <c r="AH285" s="72">
        <f t="shared" si="59"/>
        <v>1</v>
      </c>
      <c r="AI285" s="73">
        <f t="shared" si="60"/>
        <v>1.3888888888888888E-2</v>
      </c>
      <c r="AJ285" s="73">
        <f t="shared" si="61"/>
        <v>1.3888888888888888E-2</v>
      </c>
      <c r="AK285" s="73">
        <f t="shared" si="62"/>
        <v>2.6709401709401708E-2</v>
      </c>
    </row>
    <row r="286" spans="1:37" ht="24.9" customHeight="1" x14ac:dyDescent="0.25">
      <c r="A286" s="270" t="s">
        <v>344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121'!AF280</f>
        <v>2</v>
      </c>
      <c r="AE286" s="71">
        <f t="shared" si="56"/>
        <v>2.6709401709401708E-2</v>
      </c>
      <c r="AF286">
        <f t="shared" si="57"/>
        <v>1</v>
      </c>
      <c r="AG286" s="60">
        <f t="shared" si="58"/>
        <v>1</v>
      </c>
      <c r="AH286" s="72">
        <f t="shared" si="59"/>
        <v>1</v>
      </c>
      <c r="AI286" s="73">
        <f t="shared" si="60"/>
        <v>1.3888888888888888E-2</v>
      </c>
      <c r="AJ286" s="73">
        <f t="shared" si="61"/>
        <v>1.3888888888888888E-2</v>
      </c>
      <c r="AK286" s="73">
        <f t="shared" si="62"/>
        <v>2.6709401709401708E-2</v>
      </c>
    </row>
    <row r="287" spans="1:37" ht="24.9" customHeight="1" x14ac:dyDescent="0.25">
      <c r="A287" s="270" t="s">
        <v>345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121'!AF281</f>
        <v>2</v>
      </c>
      <c r="AE287" s="71">
        <f t="shared" si="56"/>
        <v>2.6709401709401708E-2</v>
      </c>
      <c r="AF287">
        <f t="shared" si="57"/>
        <v>1</v>
      </c>
      <c r="AG287" s="60">
        <f t="shared" si="58"/>
        <v>1</v>
      </c>
      <c r="AH287" s="72">
        <f t="shared" si="59"/>
        <v>1</v>
      </c>
      <c r="AI287" s="73">
        <f t="shared" si="60"/>
        <v>1.3888888888888888E-2</v>
      </c>
      <c r="AJ287" s="73">
        <f t="shared" si="61"/>
        <v>1.3888888888888888E-2</v>
      </c>
      <c r="AK287" s="73">
        <f t="shared" si="62"/>
        <v>2.6709401709401708E-2</v>
      </c>
    </row>
    <row r="288" spans="1:37" ht="24.9" customHeight="1" x14ac:dyDescent="0.25">
      <c r="A288" s="270" t="s">
        <v>346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121'!AF282</f>
        <v>2</v>
      </c>
      <c r="AE288" s="71">
        <f t="shared" si="56"/>
        <v>2.6709401709401708E-2</v>
      </c>
      <c r="AF288">
        <f t="shared" si="57"/>
        <v>1</v>
      </c>
      <c r="AG288" s="60">
        <f t="shared" si="58"/>
        <v>1</v>
      </c>
      <c r="AH288" s="72">
        <f t="shared" si="59"/>
        <v>1</v>
      </c>
      <c r="AI288" s="73">
        <f t="shared" si="60"/>
        <v>1.3888888888888888E-2</v>
      </c>
      <c r="AJ288" s="73">
        <f t="shared" si="61"/>
        <v>1.3888888888888888E-2</v>
      </c>
      <c r="AK288" s="73">
        <f t="shared" si="62"/>
        <v>2.6709401709401708E-2</v>
      </c>
    </row>
    <row r="289" spans="1:37" ht="24.9" customHeight="1" x14ac:dyDescent="0.25">
      <c r="A289" s="270" t="s">
        <v>347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121'!AF283</f>
        <v>2</v>
      </c>
      <c r="AE289" s="71">
        <f t="shared" si="56"/>
        <v>2.6709401709401708E-2</v>
      </c>
      <c r="AF289">
        <f t="shared" si="57"/>
        <v>1</v>
      </c>
      <c r="AG289" s="60">
        <f t="shared" si="58"/>
        <v>1</v>
      </c>
      <c r="AH289" s="72">
        <f t="shared" si="59"/>
        <v>1</v>
      </c>
      <c r="AI289" s="73">
        <f t="shared" si="60"/>
        <v>1.3888888888888888E-2</v>
      </c>
      <c r="AJ289" s="73">
        <f t="shared" si="61"/>
        <v>1.3888888888888888E-2</v>
      </c>
      <c r="AK289" s="73">
        <f t="shared" si="62"/>
        <v>2.6709401709401708E-2</v>
      </c>
    </row>
    <row r="290" spans="1:37" ht="24.9" customHeight="1" x14ac:dyDescent="0.25">
      <c r="A290" s="270" t="s">
        <v>348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121'!AF284</f>
        <v>2</v>
      </c>
      <c r="AE290" s="71">
        <f t="shared" si="56"/>
        <v>2.6709401709401708E-2</v>
      </c>
      <c r="AF290">
        <f t="shared" si="57"/>
        <v>1</v>
      </c>
      <c r="AG290" s="60">
        <f t="shared" si="58"/>
        <v>1</v>
      </c>
      <c r="AH290" s="72">
        <f t="shared" si="59"/>
        <v>1</v>
      </c>
      <c r="AI290" s="73">
        <f t="shared" si="60"/>
        <v>1.3888888888888888E-2</v>
      </c>
      <c r="AJ290" s="73">
        <f t="shared" si="61"/>
        <v>1.3888888888888888E-2</v>
      </c>
      <c r="AK290" s="73">
        <f t="shared" si="62"/>
        <v>2.6709401709401708E-2</v>
      </c>
    </row>
    <row r="291" spans="1:37" ht="24.9" customHeight="1" x14ac:dyDescent="0.25">
      <c r="A291" s="270" t="s">
        <v>349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121'!AF285</f>
        <v>2</v>
      </c>
      <c r="AE291" s="71">
        <f t="shared" si="56"/>
        <v>2.6709401709401708E-2</v>
      </c>
      <c r="AF291">
        <f t="shared" si="57"/>
        <v>1</v>
      </c>
      <c r="AG291" s="60">
        <f t="shared" si="58"/>
        <v>1</v>
      </c>
      <c r="AH291" s="72">
        <f t="shared" si="59"/>
        <v>1</v>
      </c>
      <c r="AI291" s="73">
        <f t="shared" si="60"/>
        <v>1.3888888888888888E-2</v>
      </c>
      <c r="AJ291" s="73">
        <f t="shared" si="61"/>
        <v>1.3888888888888888E-2</v>
      </c>
      <c r="AK291" s="73">
        <f t="shared" si="62"/>
        <v>2.6709401709401708E-2</v>
      </c>
    </row>
    <row r="292" spans="1:37" ht="24.9" customHeight="1" x14ac:dyDescent="0.25">
      <c r="A292" s="270" t="s">
        <v>350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121'!AF286</f>
        <v>2</v>
      </c>
      <c r="AE292" s="71">
        <f t="shared" ref="AE292:AE323" si="63">IF(AG292=1,AK292,AG292)</f>
        <v>2.6709401709401708E-2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2.6709401709401708E-2</v>
      </c>
    </row>
    <row r="293" spans="1:37" ht="24.9" customHeight="1" x14ac:dyDescent="0.25">
      <c r="A293" s="270" t="s">
        <v>351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121'!AF287</f>
        <v>2</v>
      </c>
      <c r="AE293" s="71">
        <f t="shared" si="63"/>
        <v>2.6709401709401708E-2</v>
      </c>
      <c r="AF293">
        <f t="shared" si="64"/>
        <v>1</v>
      </c>
      <c r="AG293" s="60">
        <f t="shared" si="65"/>
        <v>1</v>
      </c>
      <c r="AH293" s="72">
        <f t="shared" si="66"/>
        <v>1</v>
      </c>
      <c r="AI293" s="73">
        <f t="shared" si="67"/>
        <v>1.3888888888888888E-2</v>
      </c>
      <c r="AJ293" s="73">
        <f t="shared" si="68"/>
        <v>1.3888888888888888E-2</v>
      </c>
      <c r="AK293" s="73">
        <f t="shared" si="69"/>
        <v>2.6709401709401708E-2</v>
      </c>
    </row>
    <row r="294" spans="1:37" ht="24.9" customHeight="1" x14ac:dyDescent="0.25">
      <c r="A294" s="270" t="s">
        <v>352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121'!AF288</f>
        <v>2</v>
      </c>
      <c r="AE294" s="71">
        <f t="shared" si="63"/>
        <v>2.6709401709401708E-2</v>
      </c>
      <c r="AF294">
        <f t="shared" si="64"/>
        <v>1</v>
      </c>
      <c r="AG294" s="60">
        <f t="shared" si="65"/>
        <v>1</v>
      </c>
      <c r="AH294" s="72">
        <f t="shared" si="66"/>
        <v>1</v>
      </c>
      <c r="AI294" s="73">
        <f t="shared" si="67"/>
        <v>1.3888888888888888E-2</v>
      </c>
      <c r="AJ294" s="73">
        <f t="shared" si="68"/>
        <v>1.3888888888888888E-2</v>
      </c>
      <c r="AK294" s="73">
        <f t="shared" si="69"/>
        <v>2.6709401709401708E-2</v>
      </c>
    </row>
    <row r="295" spans="1:37" ht="24.9" customHeight="1" x14ac:dyDescent="0.25">
      <c r="A295" s="270" t="s">
        <v>353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121'!AF289</f>
        <v>2</v>
      </c>
      <c r="AE295" s="71">
        <f t="shared" si="63"/>
        <v>2.6709401709401708E-2</v>
      </c>
      <c r="AF295">
        <f t="shared" si="64"/>
        <v>1</v>
      </c>
      <c r="AG295" s="60">
        <f t="shared" si="65"/>
        <v>1</v>
      </c>
      <c r="AH295" s="72">
        <f t="shared" si="66"/>
        <v>1</v>
      </c>
      <c r="AI295" s="73">
        <f t="shared" si="67"/>
        <v>1.3888888888888888E-2</v>
      </c>
      <c r="AJ295" s="73">
        <f t="shared" si="68"/>
        <v>1.3888888888888888E-2</v>
      </c>
      <c r="AK295" s="73">
        <f t="shared" si="69"/>
        <v>2.6709401709401708E-2</v>
      </c>
    </row>
    <row r="296" spans="1:37" ht="24.9" customHeight="1" x14ac:dyDescent="0.25">
      <c r="A296" s="270" t="s">
        <v>354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121'!AF290</f>
        <v>2</v>
      </c>
      <c r="AE296" s="71">
        <f t="shared" si="63"/>
        <v>2.6709401709401708E-2</v>
      </c>
      <c r="AF296">
        <f t="shared" si="64"/>
        <v>1</v>
      </c>
      <c r="AG296" s="60">
        <f t="shared" si="65"/>
        <v>1</v>
      </c>
      <c r="AH296" s="72">
        <f t="shared" si="66"/>
        <v>1</v>
      </c>
      <c r="AI296" s="73">
        <f t="shared" si="67"/>
        <v>1.3888888888888888E-2</v>
      </c>
      <c r="AJ296" s="73">
        <f t="shared" si="68"/>
        <v>1.3888888888888888E-2</v>
      </c>
      <c r="AK296" s="73">
        <f t="shared" si="69"/>
        <v>2.6709401709401708E-2</v>
      </c>
    </row>
    <row r="297" spans="1:37" ht="24.9" customHeight="1" x14ac:dyDescent="0.25">
      <c r="A297" s="270" t="s">
        <v>355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121'!AF291</f>
        <v>2</v>
      </c>
      <c r="AE297" s="71">
        <f t="shared" si="63"/>
        <v>2.6709401709401708E-2</v>
      </c>
      <c r="AF297">
        <f t="shared" si="64"/>
        <v>1</v>
      </c>
      <c r="AG297" s="60">
        <f t="shared" si="65"/>
        <v>1</v>
      </c>
      <c r="AH297" s="72">
        <f t="shared" si="66"/>
        <v>1</v>
      </c>
      <c r="AI297" s="73">
        <f t="shared" si="67"/>
        <v>1.3888888888888888E-2</v>
      </c>
      <c r="AJ297" s="73">
        <f t="shared" si="68"/>
        <v>1.3888888888888888E-2</v>
      </c>
      <c r="AK297" s="73">
        <f t="shared" si="69"/>
        <v>2.6709401709401708E-2</v>
      </c>
    </row>
    <row r="298" spans="1:37" ht="24.9" customHeight="1" x14ac:dyDescent="0.25">
      <c r="A298" s="270" t="s">
        <v>356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121'!AF292</f>
        <v>2</v>
      </c>
      <c r="AE298" s="71">
        <f t="shared" si="63"/>
        <v>2.6709401709401708E-2</v>
      </c>
      <c r="AF298">
        <f t="shared" si="64"/>
        <v>1</v>
      </c>
      <c r="AG298" s="60">
        <f t="shared" si="65"/>
        <v>1</v>
      </c>
      <c r="AH298" s="72">
        <f t="shared" si="66"/>
        <v>1</v>
      </c>
      <c r="AI298" s="73">
        <f t="shared" si="67"/>
        <v>1.3888888888888888E-2</v>
      </c>
      <c r="AJ298" s="73">
        <f t="shared" si="68"/>
        <v>1.3888888888888888E-2</v>
      </c>
      <c r="AK298" s="73">
        <f t="shared" si="69"/>
        <v>2.6709401709401708E-2</v>
      </c>
    </row>
    <row r="299" spans="1:37" ht="24.9" customHeight="1" x14ac:dyDescent="0.25">
      <c r="A299" s="270" t="s">
        <v>357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121'!AF293</f>
        <v>2</v>
      </c>
      <c r="AE299" s="71">
        <f t="shared" si="63"/>
        <v>2.6709401709401708E-2</v>
      </c>
      <c r="AF299">
        <f t="shared" si="64"/>
        <v>1</v>
      </c>
      <c r="AG299" s="60">
        <f t="shared" si="65"/>
        <v>1</v>
      </c>
      <c r="AH299" s="72">
        <f t="shared" si="66"/>
        <v>1</v>
      </c>
      <c r="AI299" s="73">
        <f t="shared" si="67"/>
        <v>1.3888888888888888E-2</v>
      </c>
      <c r="AJ299" s="73">
        <f t="shared" si="68"/>
        <v>1.3888888888888888E-2</v>
      </c>
      <c r="AK299" s="73">
        <f t="shared" si="69"/>
        <v>2.6709401709401708E-2</v>
      </c>
    </row>
    <row r="300" spans="1:37" ht="24.9" customHeight="1" x14ac:dyDescent="0.25">
      <c r="A300" s="270" t="s">
        <v>358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121'!AF294</f>
        <v>2</v>
      </c>
      <c r="AE300" s="71">
        <f t="shared" si="63"/>
        <v>2.6709401709401708E-2</v>
      </c>
      <c r="AF300">
        <f t="shared" si="64"/>
        <v>1</v>
      </c>
      <c r="AG300" s="60">
        <f t="shared" si="65"/>
        <v>1</v>
      </c>
      <c r="AH300" s="72">
        <f t="shared" si="66"/>
        <v>1</v>
      </c>
      <c r="AI300" s="73">
        <f t="shared" si="67"/>
        <v>1.3888888888888888E-2</v>
      </c>
      <c r="AJ300" s="73">
        <f t="shared" si="68"/>
        <v>1.3888888888888888E-2</v>
      </c>
      <c r="AK300" s="73">
        <f t="shared" si="69"/>
        <v>2.6709401709401708E-2</v>
      </c>
    </row>
    <row r="301" spans="1:37" ht="24.9" customHeight="1" x14ac:dyDescent="0.25">
      <c r="A301" s="270" t="s">
        <v>359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121'!AF295</f>
        <v>2</v>
      </c>
      <c r="AE301" s="71">
        <f t="shared" si="63"/>
        <v>2.6709401709401708E-2</v>
      </c>
      <c r="AF301">
        <f t="shared" si="64"/>
        <v>1</v>
      </c>
      <c r="AG301" s="60">
        <f t="shared" si="65"/>
        <v>1</v>
      </c>
      <c r="AH301" s="72">
        <f t="shared" si="66"/>
        <v>1</v>
      </c>
      <c r="AI301" s="73">
        <f t="shared" si="67"/>
        <v>1.3888888888888888E-2</v>
      </c>
      <c r="AJ301" s="73">
        <f t="shared" si="68"/>
        <v>1.3888888888888888E-2</v>
      </c>
      <c r="AK301" s="73">
        <f t="shared" si="69"/>
        <v>2.6709401709401708E-2</v>
      </c>
    </row>
    <row r="302" spans="1:37" ht="24.9" customHeight="1" x14ac:dyDescent="0.25">
      <c r="A302" s="270" t="s">
        <v>360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121'!AF296</f>
        <v>2</v>
      </c>
      <c r="AE302" s="71">
        <f t="shared" si="63"/>
        <v>2.6709401709401708E-2</v>
      </c>
      <c r="AF302">
        <f t="shared" si="64"/>
        <v>1</v>
      </c>
      <c r="AG302" s="60">
        <f t="shared" si="65"/>
        <v>1</v>
      </c>
      <c r="AH302" s="72">
        <f t="shared" si="66"/>
        <v>1</v>
      </c>
      <c r="AI302" s="73">
        <f t="shared" si="67"/>
        <v>1.3888888888888888E-2</v>
      </c>
      <c r="AJ302" s="73">
        <f t="shared" si="68"/>
        <v>1.3888888888888888E-2</v>
      </c>
      <c r="AK302" s="73">
        <f t="shared" si="69"/>
        <v>2.6709401709401708E-2</v>
      </c>
    </row>
    <row r="303" spans="1:37" ht="24.9" customHeight="1" x14ac:dyDescent="0.25">
      <c r="A303" s="270" t="s">
        <v>361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121'!AF297</f>
        <v>2</v>
      </c>
      <c r="AE303" s="71">
        <f t="shared" si="63"/>
        <v>2.6709401709401708E-2</v>
      </c>
      <c r="AF303">
        <f t="shared" si="64"/>
        <v>1</v>
      </c>
      <c r="AG303" s="60">
        <f t="shared" si="65"/>
        <v>1</v>
      </c>
      <c r="AH303" s="72">
        <f t="shared" si="66"/>
        <v>1</v>
      </c>
      <c r="AI303" s="73">
        <f t="shared" si="67"/>
        <v>1.3888888888888888E-2</v>
      </c>
      <c r="AJ303" s="73">
        <f t="shared" si="68"/>
        <v>1.3888888888888888E-2</v>
      </c>
      <c r="AK303" s="73">
        <f t="shared" si="69"/>
        <v>2.6709401709401708E-2</v>
      </c>
    </row>
    <row r="304" spans="1:37" ht="24.9" customHeight="1" x14ac:dyDescent="0.25">
      <c r="A304" s="270" t="s">
        <v>362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121'!AF298</f>
        <v>2</v>
      </c>
      <c r="AE304" s="71">
        <f t="shared" si="63"/>
        <v>2.6709401709401708E-2</v>
      </c>
      <c r="AF304">
        <f t="shared" si="64"/>
        <v>1</v>
      </c>
      <c r="AG304" s="60">
        <f t="shared" si="65"/>
        <v>1</v>
      </c>
      <c r="AH304" s="72">
        <f t="shared" si="66"/>
        <v>1</v>
      </c>
      <c r="AI304" s="73">
        <f t="shared" si="67"/>
        <v>1.3888888888888888E-2</v>
      </c>
      <c r="AJ304" s="73">
        <f t="shared" si="68"/>
        <v>1.3888888888888888E-2</v>
      </c>
      <c r="AK304" s="73">
        <f t="shared" si="69"/>
        <v>2.6709401709401708E-2</v>
      </c>
    </row>
    <row r="305" spans="1:37" ht="24.9" customHeight="1" x14ac:dyDescent="0.25">
      <c r="A305" s="270" t="s">
        <v>363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121'!AF299</f>
        <v>2</v>
      </c>
      <c r="AE305" s="71">
        <f t="shared" si="63"/>
        <v>2.6709401709401708E-2</v>
      </c>
      <c r="AF305">
        <f t="shared" si="64"/>
        <v>1</v>
      </c>
      <c r="AG305" s="60">
        <f t="shared" si="65"/>
        <v>1</v>
      </c>
      <c r="AH305" s="72">
        <f t="shared" si="66"/>
        <v>1</v>
      </c>
      <c r="AI305" s="73">
        <f t="shared" si="67"/>
        <v>1.3888888888888888E-2</v>
      </c>
      <c r="AJ305" s="73">
        <f t="shared" si="68"/>
        <v>1.3888888888888888E-2</v>
      </c>
      <c r="AK305" s="73">
        <f t="shared" si="69"/>
        <v>2.6709401709401708E-2</v>
      </c>
    </row>
    <row r="306" spans="1:37" ht="24.9" customHeight="1" x14ac:dyDescent="0.25">
      <c r="A306" s="270" t="s">
        <v>364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121'!AF300</f>
        <v>2</v>
      </c>
      <c r="AE306" s="71">
        <f t="shared" si="63"/>
        <v>2.6709401709401708E-2</v>
      </c>
      <c r="AF306">
        <f t="shared" si="64"/>
        <v>1</v>
      </c>
      <c r="AG306" s="60">
        <f t="shared" si="65"/>
        <v>1</v>
      </c>
      <c r="AH306" s="72">
        <f t="shared" si="66"/>
        <v>1</v>
      </c>
      <c r="AI306" s="73">
        <f t="shared" si="67"/>
        <v>1.3888888888888888E-2</v>
      </c>
      <c r="AJ306" s="73">
        <f t="shared" si="68"/>
        <v>1.3888888888888888E-2</v>
      </c>
      <c r="AK306" s="73">
        <f t="shared" si="69"/>
        <v>2.6709401709401708E-2</v>
      </c>
    </row>
    <row r="307" spans="1:37" ht="24.9" customHeight="1" x14ac:dyDescent="0.25">
      <c r="A307" s="270" t="s">
        <v>365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121'!AF301</f>
        <v>2</v>
      </c>
      <c r="AE307" s="71">
        <f t="shared" si="63"/>
        <v>2.6709401709401708E-2</v>
      </c>
      <c r="AF307">
        <f t="shared" si="64"/>
        <v>1</v>
      </c>
      <c r="AG307" s="60">
        <f t="shared" si="65"/>
        <v>1</v>
      </c>
      <c r="AH307" s="72">
        <f t="shared" si="66"/>
        <v>1</v>
      </c>
      <c r="AI307" s="73">
        <f t="shared" si="67"/>
        <v>1.3888888888888888E-2</v>
      </c>
      <c r="AJ307" s="73">
        <f t="shared" si="68"/>
        <v>1.3888888888888888E-2</v>
      </c>
      <c r="AK307" s="73">
        <f t="shared" si="69"/>
        <v>2.6709401709401708E-2</v>
      </c>
    </row>
    <row r="308" spans="1:37" ht="24.9" customHeight="1" x14ac:dyDescent="0.25">
      <c r="A308" s="270" t="s">
        <v>366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121'!AF302</f>
        <v>2</v>
      </c>
      <c r="AE308" s="71">
        <f t="shared" si="63"/>
        <v>2.6709401709401708E-2</v>
      </c>
      <c r="AF308">
        <f t="shared" si="64"/>
        <v>1</v>
      </c>
      <c r="AG308" s="60">
        <f t="shared" si="65"/>
        <v>1</v>
      </c>
      <c r="AH308" s="72">
        <f t="shared" si="66"/>
        <v>1</v>
      </c>
      <c r="AI308" s="73">
        <f t="shared" si="67"/>
        <v>1.3888888888888888E-2</v>
      </c>
      <c r="AJ308" s="73">
        <f t="shared" si="68"/>
        <v>1.3888888888888888E-2</v>
      </c>
      <c r="AK308" s="73">
        <f t="shared" si="69"/>
        <v>2.6709401709401708E-2</v>
      </c>
    </row>
    <row r="309" spans="1:37" ht="24.9" customHeight="1" x14ac:dyDescent="0.25">
      <c r="A309" s="270" t="s">
        <v>367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121'!AF303</f>
        <v>2</v>
      </c>
      <c r="AE309" s="71">
        <f t="shared" si="63"/>
        <v>2.6709401709401708E-2</v>
      </c>
      <c r="AF309">
        <f t="shared" si="64"/>
        <v>1</v>
      </c>
      <c r="AG309" s="60">
        <f t="shared" si="65"/>
        <v>1</v>
      </c>
      <c r="AH309" s="72">
        <f t="shared" si="66"/>
        <v>1</v>
      </c>
      <c r="AI309" s="73">
        <f t="shared" si="67"/>
        <v>1.3888888888888888E-2</v>
      </c>
      <c r="AJ309" s="73">
        <f t="shared" si="68"/>
        <v>1.3888888888888888E-2</v>
      </c>
      <c r="AK309" s="73">
        <f t="shared" si="69"/>
        <v>2.6709401709401708E-2</v>
      </c>
    </row>
    <row r="310" spans="1:37" ht="24.9" customHeight="1" x14ac:dyDescent="0.25">
      <c r="A310" s="270" t="s">
        <v>368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121'!AF304</f>
        <v>2</v>
      </c>
      <c r="AE310" s="71">
        <f t="shared" si="63"/>
        <v>2.6709401709401708E-2</v>
      </c>
      <c r="AF310">
        <f t="shared" si="64"/>
        <v>1</v>
      </c>
      <c r="AG310" s="60">
        <f t="shared" si="65"/>
        <v>1</v>
      </c>
      <c r="AH310" s="72">
        <f t="shared" si="66"/>
        <v>1</v>
      </c>
      <c r="AI310" s="73">
        <f t="shared" si="67"/>
        <v>1.3888888888888888E-2</v>
      </c>
      <c r="AJ310" s="73">
        <f t="shared" si="68"/>
        <v>1.3888888888888888E-2</v>
      </c>
      <c r="AK310" s="73">
        <f t="shared" si="69"/>
        <v>2.6709401709401708E-2</v>
      </c>
    </row>
    <row r="311" spans="1:37" ht="24.9" customHeight="1" x14ac:dyDescent="0.25">
      <c r="A311" s="270" t="s">
        <v>369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121'!AF305</f>
        <v>2</v>
      </c>
      <c r="AE311" s="71">
        <f t="shared" si="63"/>
        <v>2.6709401709401708E-2</v>
      </c>
      <c r="AF311">
        <f t="shared" si="64"/>
        <v>1</v>
      </c>
      <c r="AG311" s="60">
        <f t="shared" si="65"/>
        <v>1</v>
      </c>
      <c r="AH311" s="72">
        <f t="shared" si="66"/>
        <v>1</v>
      </c>
      <c r="AI311" s="73">
        <f t="shared" si="67"/>
        <v>1.3888888888888888E-2</v>
      </c>
      <c r="AJ311" s="73">
        <f t="shared" si="68"/>
        <v>1.3888888888888888E-2</v>
      </c>
      <c r="AK311" s="73">
        <f t="shared" si="69"/>
        <v>2.6709401709401708E-2</v>
      </c>
    </row>
    <row r="312" spans="1:37" ht="24.9" customHeight="1" x14ac:dyDescent="0.25">
      <c r="A312" s="270" t="s">
        <v>370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121'!AF306</f>
        <v>2</v>
      </c>
      <c r="AE312" s="71">
        <f t="shared" si="63"/>
        <v>2.6709401709401708E-2</v>
      </c>
      <c r="AF312">
        <f t="shared" si="64"/>
        <v>1</v>
      </c>
      <c r="AG312" s="60">
        <f t="shared" si="65"/>
        <v>1</v>
      </c>
      <c r="AH312" s="72">
        <f t="shared" si="66"/>
        <v>1</v>
      </c>
      <c r="AI312" s="73">
        <f t="shared" si="67"/>
        <v>1.3888888888888888E-2</v>
      </c>
      <c r="AJ312" s="73">
        <f t="shared" si="68"/>
        <v>1.3888888888888888E-2</v>
      </c>
      <c r="AK312" s="73">
        <f t="shared" si="69"/>
        <v>2.6709401709401708E-2</v>
      </c>
    </row>
    <row r="313" spans="1:37" ht="24.9" customHeight="1" x14ac:dyDescent="0.25">
      <c r="A313" s="270" t="s">
        <v>371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121'!AF307</f>
        <v>2</v>
      </c>
      <c r="AE313" s="71">
        <f t="shared" si="63"/>
        <v>2.6709401709401708E-2</v>
      </c>
      <c r="AF313">
        <f t="shared" si="64"/>
        <v>1</v>
      </c>
      <c r="AG313" s="60">
        <f t="shared" si="65"/>
        <v>1</v>
      </c>
      <c r="AH313" s="72">
        <f t="shared" si="66"/>
        <v>1</v>
      </c>
      <c r="AI313" s="73">
        <f t="shared" si="67"/>
        <v>1.3888888888888888E-2</v>
      </c>
      <c r="AJ313" s="73">
        <f t="shared" si="68"/>
        <v>1.3888888888888888E-2</v>
      </c>
      <c r="AK313" s="73">
        <f t="shared" si="69"/>
        <v>2.6709401709401708E-2</v>
      </c>
    </row>
    <row r="314" spans="1:37" ht="24.9" customHeight="1" x14ac:dyDescent="0.25">
      <c r="A314" s="270" t="s">
        <v>372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121'!AF308</f>
        <v>2</v>
      </c>
      <c r="AE314" s="71">
        <f t="shared" si="63"/>
        <v>2.6709401709401708E-2</v>
      </c>
      <c r="AF314">
        <f t="shared" si="64"/>
        <v>1</v>
      </c>
      <c r="AG314" s="60">
        <f t="shared" si="65"/>
        <v>1</v>
      </c>
      <c r="AH314" s="72">
        <f t="shared" si="66"/>
        <v>1</v>
      </c>
      <c r="AI314" s="73">
        <f t="shared" si="67"/>
        <v>1.3888888888888888E-2</v>
      </c>
      <c r="AJ314" s="73">
        <f t="shared" si="68"/>
        <v>1.3888888888888888E-2</v>
      </c>
      <c r="AK314" s="73">
        <f t="shared" si="69"/>
        <v>2.6709401709401708E-2</v>
      </c>
    </row>
    <row r="315" spans="1:37" ht="24.9" customHeight="1" x14ac:dyDescent="0.25">
      <c r="A315" s="270" t="s">
        <v>373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121'!AF309</f>
        <v>2</v>
      </c>
      <c r="AE315" s="71">
        <f t="shared" si="63"/>
        <v>2.6709401709401708E-2</v>
      </c>
      <c r="AF315">
        <f t="shared" si="64"/>
        <v>1</v>
      </c>
      <c r="AG315" s="60">
        <f t="shared" si="65"/>
        <v>1</v>
      </c>
      <c r="AH315" s="72">
        <f t="shared" si="66"/>
        <v>1</v>
      </c>
      <c r="AI315" s="73">
        <f t="shared" si="67"/>
        <v>1.3888888888888888E-2</v>
      </c>
      <c r="AJ315" s="73">
        <f t="shared" si="68"/>
        <v>1.3888888888888888E-2</v>
      </c>
      <c r="AK315" s="73">
        <f t="shared" si="69"/>
        <v>2.6709401709401708E-2</v>
      </c>
    </row>
    <row r="316" spans="1:37" ht="24.9" customHeight="1" x14ac:dyDescent="0.25">
      <c r="A316" s="270" t="s">
        <v>374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121'!AF310</f>
        <v>2</v>
      </c>
      <c r="AE316" s="71">
        <f t="shared" si="63"/>
        <v>2.6709401709401708E-2</v>
      </c>
      <c r="AF316">
        <f t="shared" si="64"/>
        <v>1</v>
      </c>
      <c r="AG316" s="60">
        <f t="shared" si="65"/>
        <v>1</v>
      </c>
      <c r="AH316" s="72">
        <f t="shared" si="66"/>
        <v>1</v>
      </c>
      <c r="AI316" s="73">
        <f t="shared" si="67"/>
        <v>1.3888888888888888E-2</v>
      </c>
      <c r="AJ316" s="73">
        <f t="shared" si="68"/>
        <v>1.3888888888888888E-2</v>
      </c>
      <c r="AK316" s="73">
        <f t="shared" si="69"/>
        <v>2.6709401709401708E-2</v>
      </c>
    </row>
    <row r="317" spans="1:37" ht="24.9" customHeight="1" x14ac:dyDescent="0.25">
      <c r="A317" s="270" t="s">
        <v>375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121'!AF311</f>
        <v>2</v>
      </c>
      <c r="AE317" s="71">
        <f t="shared" si="63"/>
        <v>2.6709401709401708E-2</v>
      </c>
      <c r="AF317">
        <f t="shared" si="64"/>
        <v>1</v>
      </c>
      <c r="AG317" s="60">
        <f t="shared" si="65"/>
        <v>1</v>
      </c>
      <c r="AH317" s="72">
        <f t="shared" si="66"/>
        <v>1</v>
      </c>
      <c r="AI317" s="73">
        <f t="shared" si="67"/>
        <v>1.3888888888888888E-2</v>
      </c>
      <c r="AJ317" s="73">
        <f t="shared" si="68"/>
        <v>1.3888888888888888E-2</v>
      </c>
      <c r="AK317" s="73">
        <f t="shared" si="69"/>
        <v>2.6709401709401708E-2</v>
      </c>
    </row>
    <row r="318" spans="1:37" ht="24.9" customHeight="1" x14ac:dyDescent="0.25">
      <c r="A318" s="270" t="s">
        <v>376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121'!AF312</f>
        <v>2</v>
      </c>
      <c r="AE318" s="71">
        <f t="shared" si="63"/>
        <v>2.6709401709401708E-2</v>
      </c>
      <c r="AF318">
        <f t="shared" si="64"/>
        <v>1</v>
      </c>
      <c r="AG318" s="60">
        <f t="shared" si="65"/>
        <v>1</v>
      </c>
      <c r="AH318" s="72">
        <f t="shared" si="66"/>
        <v>1</v>
      </c>
      <c r="AI318" s="73">
        <f t="shared" si="67"/>
        <v>1.3888888888888888E-2</v>
      </c>
      <c r="AJ318" s="73">
        <f t="shared" si="68"/>
        <v>1.3888888888888888E-2</v>
      </c>
      <c r="AK318" s="73">
        <f t="shared" si="69"/>
        <v>2.6709401709401708E-2</v>
      </c>
    </row>
    <row r="319" spans="1:37" ht="24.9" customHeight="1" x14ac:dyDescent="0.25">
      <c r="A319" s="270" t="s">
        <v>377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121'!AF313</f>
        <v>2</v>
      </c>
      <c r="AE319" s="71">
        <f t="shared" si="63"/>
        <v>2.6709401709401708E-2</v>
      </c>
      <c r="AF319">
        <f t="shared" si="64"/>
        <v>1</v>
      </c>
      <c r="AG319" s="60">
        <f t="shared" si="65"/>
        <v>1</v>
      </c>
      <c r="AH319" s="72">
        <f t="shared" si="66"/>
        <v>1</v>
      </c>
      <c r="AI319" s="73">
        <f t="shared" si="67"/>
        <v>1.3888888888888888E-2</v>
      </c>
      <c r="AJ319" s="73">
        <f t="shared" si="68"/>
        <v>1.3888888888888888E-2</v>
      </c>
      <c r="AK319" s="73">
        <f t="shared" si="69"/>
        <v>2.6709401709401708E-2</v>
      </c>
    </row>
    <row r="320" spans="1:37" ht="24.9" customHeight="1" x14ac:dyDescent="0.25">
      <c r="A320" s="270" t="s">
        <v>378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121'!AF314</f>
        <v>2</v>
      </c>
      <c r="AE320" s="71">
        <f t="shared" si="63"/>
        <v>2.6709401709401708E-2</v>
      </c>
      <c r="AF320">
        <f t="shared" si="64"/>
        <v>1</v>
      </c>
      <c r="AG320" s="60">
        <f t="shared" si="65"/>
        <v>1</v>
      </c>
      <c r="AH320" s="72">
        <f t="shared" si="66"/>
        <v>1</v>
      </c>
      <c r="AI320" s="73">
        <f t="shared" si="67"/>
        <v>1.3888888888888888E-2</v>
      </c>
      <c r="AJ320" s="73">
        <f t="shared" si="68"/>
        <v>1.3888888888888888E-2</v>
      </c>
      <c r="AK320" s="73">
        <f t="shared" si="69"/>
        <v>2.6709401709401708E-2</v>
      </c>
    </row>
    <row r="321" spans="1:37" ht="24.9" customHeight="1" x14ac:dyDescent="0.25">
      <c r="A321" s="270" t="s">
        <v>379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121'!AF315</f>
        <v>2</v>
      </c>
      <c r="AE321" s="71">
        <f t="shared" si="63"/>
        <v>2.6709401709401708E-2</v>
      </c>
      <c r="AF321">
        <f t="shared" si="64"/>
        <v>1</v>
      </c>
      <c r="AG321" s="60">
        <f t="shared" si="65"/>
        <v>1</v>
      </c>
      <c r="AH321" s="72">
        <f t="shared" si="66"/>
        <v>1</v>
      </c>
      <c r="AI321" s="73">
        <f t="shared" si="67"/>
        <v>1.3888888888888888E-2</v>
      </c>
      <c r="AJ321" s="73">
        <f t="shared" si="68"/>
        <v>1.3888888888888888E-2</v>
      </c>
      <c r="AK321" s="73">
        <f t="shared" si="69"/>
        <v>2.6709401709401708E-2</v>
      </c>
    </row>
    <row r="322" spans="1:37" ht="24.9" customHeight="1" x14ac:dyDescent="0.25">
      <c r="A322" s="270" t="s">
        <v>380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121'!AF316</f>
        <v>2</v>
      </c>
      <c r="AE322" s="71">
        <f t="shared" si="63"/>
        <v>2.6709401709401708E-2</v>
      </c>
      <c r="AF322">
        <f t="shared" si="64"/>
        <v>1</v>
      </c>
      <c r="AG322" s="60">
        <f t="shared" si="65"/>
        <v>1</v>
      </c>
      <c r="AH322" s="72">
        <f t="shared" si="66"/>
        <v>1</v>
      </c>
      <c r="AI322" s="73">
        <f t="shared" si="67"/>
        <v>1.3888888888888888E-2</v>
      </c>
      <c r="AJ322" s="73">
        <f t="shared" si="68"/>
        <v>1.3888888888888888E-2</v>
      </c>
      <c r="AK322" s="73">
        <f t="shared" si="69"/>
        <v>2.6709401709401708E-2</v>
      </c>
    </row>
    <row r="323" spans="1:37" ht="24.9" customHeight="1" x14ac:dyDescent="0.25">
      <c r="A323" s="270" t="s">
        <v>381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121'!AF317</f>
        <v>2</v>
      </c>
      <c r="AE323" s="71">
        <f t="shared" si="63"/>
        <v>2.6709401709401708E-2</v>
      </c>
      <c r="AF323">
        <f t="shared" si="64"/>
        <v>1</v>
      </c>
      <c r="AG323" s="60">
        <f t="shared" si="65"/>
        <v>1</v>
      </c>
      <c r="AH323" s="72">
        <f t="shared" si="66"/>
        <v>1</v>
      </c>
      <c r="AI323" s="73">
        <f t="shared" si="67"/>
        <v>1.3888888888888888E-2</v>
      </c>
      <c r="AJ323" s="73">
        <f t="shared" si="68"/>
        <v>1.3888888888888888E-2</v>
      </c>
      <c r="AK323" s="73">
        <f t="shared" si="69"/>
        <v>2.6709401709401708E-2</v>
      </c>
    </row>
    <row r="324" spans="1:37" ht="24.9" customHeight="1" x14ac:dyDescent="0.25">
      <c r="A324" s="270" t="s">
        <v>382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121'!AF318</f>
        <v>2</v>
      </c>
      <c r="AE324" s="71">
        <f t="shared" ref="AE324:AE331" si="70">IF(AG324=1,AK324,AG324)</f>
        <v>2.6709401709401708E-2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2.6709401709401708E-2</v>
      </c>
    </row>
    <row r="325" spans="1:37" ht="24.9" customHeight="1" x14ac:dyDescent="0.25">
      <c r="A325" s="270" t="s">
        <v>383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121'!AF319</f>
        <v>2</v>
      </c>
      <c r="AE325" s="71">
        <f t="shared" si="70"/>
        <v>2.6709401709401708E-2</v>
      </c>
      <c r="AF325">
        <f t="shared" si="71"/>
        <v>1</v>
      </c>
      <c r="AG325" s="60">
        <f t="shared" si="72"/>
        <v>1</v>
      </c>
      <c r="AH325" s="72">
        <f t="shared" si="73"/>
        <v>1</v>
      </c>
      <c r="AI325" s="73">
        <f t="shared" si="74"/>
        <v>1.3888888888888888E-2</v>
      </c>
      <c r="AJ325" s="73">
        <f t="shared" si="75"/>
        <v>1.3888888888888888E-2</v>
      </c>
      <c r="AK325" s="73">
        <f t="shared" si="76"/>
        <v>2.6709401709401708E-2</v>
      </c>
    </row>
    <row r="326" spans="1:37" ht="24.9" customHeight="1" x14ac:dyDescent="0.25">
      <c r="A326" s="270" t="s">
        <v>384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121'!AF320</f>
        <v>2</v>
      </c>
      <c r="AE326" s="71">
        <f t="shared" si="70"/>
        <v>2.6709401709401708E-2</v>
      </c>
      <c r="AF326">
        <f t="shared" si="71"/>
        <v>1</v>
      </c>
      <c r="AG326" s="60">
        <f t="shared" si="72"/>
        <v>1</v>
      </c>
      <c r="AH326" s="72">
        <f t="shared" si="73"/>
        <v>1</v>
      </c>
      <c r="AI326" s="73">
        <f t="shared" si="74"/>
        <v>1.3888888888888888E-2</v>
      </c>
      <c r="AJ326" s="73">
        <f t="shared" si="75"/>
        <v>1.3888888888888888E-2</v>
      </c>
      <c r="AK326" s="73">
        <f t="shared" si="76"/>
        <v>2.6709401709401708E-2</v>
      </c>
    </row>
    <row r="327" spans="1:37" ht="24.9" customHeight="1" x14ac:dyDescent="0.25">
      <c r="A327" s="270" t="s">
        <v>385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121'!AF321</f>
        <v>2</v>
      </c>
      <c r="AE327" s="71">
        <f t="shared" si="70"/>
        <v>2.6709401709401708E-2</v>
      </c>
      <c r="AF327">
        <f t="shared" si="71"/>
        <v>1</v>
      </c>
      <c r="AG327" s="60">
        <f t="shared" si="72"/>
        <v>1</v>
      </c>
      <c r="AH327" s="72">
        <f t="shared" si="73"/>
        <v>1</v>
      </c>
      <c r="AI327" s="73">
        <f t="shared" si="74"/>
        <v>1.3888888888888888E-2</v>
      </c>
      <c r="AJ327" s="73">
        <f t="shared" si="75"/>
        <v>1.3888888888888888E-2</v>
      </c>
      <c r="AK327" s="73">
        <f t="shared" si="76"/>
        <v>2.6709401709401708E-2</v>
      </c>
    </row>
    <row r="328" spans="1:37" ht="24.9" customHeight="1" x14ac:dyDescent="0.25">
      <c r="A328" s="270" t="s">
        <v>386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121'!AF322</f>
        <v>2</v>
      </c>
      <c r="AE328" s="71">
        <f t="shared" si="70"/>
        <v>2.6709401709401708E-2</v>
      </c>
      <c r="AF328">
        <f t="shared" si="71"/>
        <v>1</v>
      </c>
      <c r="AG328" s="60">
        <f t="shared" si="72"/>
        <v>1</v>
      </c>
      <c r="AH328" s="72">
        <f t="shared" si="73"/>
        <v>1</v>
      </c>
      <c r="AI328" s="73">
        <f t="shared" si="74"/>
        <v>1.3888888888888888E-2</v>
      </c>
      <c r="AJ328" s="73">
        <f t="shared" si="75"/>
        <v>1.3888888888888888E-2</v>
      </c>
      <c r="AK328" s="73">
        <f t="shared" si="76"/>
        <v>2.6709401709401708E-2</v>
      </c>
    </row>
    <row r="329" spans="1:37" ht="24.9" customHeight="1" x14ac:dyDescent="0.25">
      <c r="A329" s="270" t="s">
        <v>387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121'!AF323</f>
        <v>2</v>
      </c>
      <c r="AE329" s="71">
        <f t="shared" si="70"/>
        <v>2.6709401709401708E-2</v>
      </c>
      <c r="AF329">
        <f t="shared" si="71"/>
        <v>1</v>
      </c>
      <c r="AG329" s="60">
        <f t="shared" si="72"/>
        <v>1</v>
      </c>
      <c r="AH329" s="72">
        <f t="shared" si="73"/>
        <v>1</v>
      </c>
      <c r="AI329" s="73">
        <f t="shared" si="74"/>
        <v>1.3888888888888888E-2</v>
      </c>
      <c r="AJ329" s="73">
        <f t="shared" si="75"/>
        <v>1.3888888888888888E-2</v>
      </c>
      <c r="AK329" s="73">
        <f t="shared" si="76"/>
        <v>2.6709401709401708E-2</v>
      </c>
    </row>
    <row r="330" spans="1:37" ht="24.9" customHeight="1" x14ac:dyDescent="0.25">
      <c r="A330" s="270" t="s">
        <v>388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121'!AF324</f>
        <v>2</v>
      </c>
      <c r="AE330" s="71">
        <f t="shared" si="70"/>
        <v>2.6709401709401708E-2</v>
      </c>
      <c r="AF330">
        <f t="shared" si="71"/>
        <v>1</v>
      </c>
      <c r="AG330" s="60">
        <f t="shared" si="72"/>
        <v>1</v>
      </c>
      <c r="AH330" s="72">
        <f t="shared" si="73"/>
        <v>1</v>
      </c>
      <c r="AI330" s="73">
        <f t="shared" si="74"/>
        <v>1.3888888888888888E-2</v>
      </c>
      <c r="AJ330" s="73">
        <f t="shared" si="75"/>
        <v>1.3888888888888888E-2</v>
      </c>
      <c r="AK330" s="73">
        <f t="shared" si="76"/>
        <v>2.6709401709401708E-2</v>
      </c>
    </row>
    <row r="331" spans="1:37" ht="24.9" customHeight="1" x14ac:dyDescent="0.25">
      <c r="A331" s="270" t="s">
        <v>389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121'!AF325</f>
        <v>2</v>
      </c>
      <c r="AE331" s="71">
        <f t="shared" si="70"/>
        <v>2.6709401709401708E-2</v>
      </c>
      <c r="AF331">
        <f t="shared" si="71"/>
        <v>1</v>
      </c>
      <c r="AG331" s="60">
        <f t="shared" si="72"/>
        <v>1</v>
      </c>
      <c r="AH331" s="72">
        <f t="shared" si="73"/>
        <v>1</v>
      </c>
      <c r="AI331" s="73">
        <f t="shared" si="74"/>
        <v>1.3888888888888888E-2</v>
      </c>
      <c r="AJ331" s="73">
        <f t="shared" si="75"/>
        <v>1.3888888888888888E-2</v>
      </c>
      <c r="AK331" s="73">
        <f t="shared" si="76"/>
        <v>2.6709401709401708E-2</v>
      </c>
    </row>
    <row r="332" spans="1:37" ht="24.9" customHeight="1" x14ac:dyDescent="0.25">
      <c r="A332" s="281" t="s">
        <v>1704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1.9230769230769202</v>
      </c>
      <c r="AF332" s="49"/>
      <c r="AG332" s="60">
        <f>SUM(AG260:AG331)</f>
        <v>72</v>
      </c>
      <c r="AH332" s="74"/>
      <c r="AI332" s="75"/>
      <c r="AJ332" s="75"/>
      <c r="AK332" s="75"/>
    </row>
    <row r="333" spans="1:37" ht="24.9" customHeight="1" x14ac:dyDescent="0.25">
      <c r="A333" s="282" t="s">
        <v>1705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99.999999999999844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195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186</v>
      </c>
      <c r="AE335" s="88" t="s">
        <v>8</v>
      </c>
      <c r="AF335" s="60" t="s">
        <v>1666</v>
      </c>
      <c r="AG335" s="60" t="s">
        <v>1667</v>
      </c>
      <c r="AH335" s="60" t="s">
        <v>1668</v>
      </c>
      <c r="AI335" s="70" t="s">
        <v>1669</v>
      </c>
      <c r="AJ335" s="60"/>
      <c r="AK335" s="70" t="s">
        <v>1670</v>
      </c>
    </row>
    <row r="336" spans="1:37" ht="24.9" customHeight="1" x14ac:dyDescent="0.25">
      <c r="A336" s="270" t="s">
        <v>390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121'!AF328</f>
        <v>2</v>
      </c>
      <c r="AE336" s="71">
        <f>IF(AG336=1,AK336,AG336)</f>
        <v>0.38461538461538464</v>
      </c>
      <c r="AF336">
        <f>AD336/2</f>
        <v>1</v>
      </c>
      <c r="AG336" s="60">
        <f>IF(AND(AF336&gt;=0,AF336&lt;=1),1,"No aplica")</f>
        <v>1</v>
      </c>
      <c r="AH336" s="72">
        <f>AD336/(AG336*2)</f>
        <v>1</v>
      </c>
      <c r="AI336" s="73">
        <f>IF(AG336=1,AG336/$AG$341,"No aplica")</f>
        <v>0.2</v>
      </c>
      <c r="AJ336" s="73">
        <f>AF336*AI336</f>
        <v>0.2</v>
      </c>
      <c r="AK336" s="73">
        <f>AJ336*$AE$23</f>
        <v>0.38461538461538464</v>
      </c>
    </row>
    <row r="337" spans="1:37" ht="24.9" customHeight="1" x14ac:dyDescent="0.25">
      <c r="A337" s="270" t="s">
        <v>391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121'!AF329</f>
        <v>2</v>
      </c>
      <c r="AE337" s="71">
        <f>IF(AG337=1,AK337,AG337)</f>
        <v>0.38461538461538464</v>
      </c>
      <c r="AF337">
        <f>AD337/2</f>
        <v>1</v>
      </c>
      <c r="AG337" s="60">
        <f>IF(AND(AF337&gt;=0,AF337&lt;=1),1,"No aplica")</f>
        <v>1</v>
      </c>
      <c r="AH337" s="72">
        <f>AD337/(AG337*2)</f>
        <v>1</v>
      </c>
      <c r="AI337" s="73">
        <f>IF(AG337=1,AG337/$AG$341,"No aplica")</f>
        <v>0.2</v>
      </c>
      <c r="AJ337" s="73">
        <f>AF337*AI337</f>
        <v>0.2</v>
      </c>
      <c r="AK337" s="73">
        <f>AJ337*$AE$23</f>
        <v>0.38461538461538464</v>
      </c>
    </row>
    <row r="338" spans="1:37" ht="24.9" customHeight="1" x14ac:dyDescent="0.25">
      <c r="A338" s="270" t="s">
        <v>392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121'!AF330</f>
        <v>2</v>
      </c>
      <c r="AE338" s="71">
        <f>IF(AG338=1,AK338,AG338)</f>
        <v>0.38461538461538464</v>
      </c>
      <c r="AF338">
        <f>AD338/2</f>
        <v>1</v>
      </c>
      <c r="AG338" s="60">
        <f>IF(AND(AF338&gt;=0,AF338&lt;=1),1,"No aplica")</f>
        <v>1</v>
      </c>
      <c r="AH338" s="72">
        <f>AD338/(AG338*2)</f>
        <v>1</v>
      </c>
      <c r="AI338" s="73">
        <f>IF(AG338=1,AG338/$AG$341,"No aplica")</f>
        <v>0.2</v>
      </c>
      <c r="AJ338" s="73">
        <f>AF338*AI338</f>
        <v>0.2</v>
      </c>
      <c r="AK338" s="73">
        <f>AJ338*$AE$23</f>
        <v>0.38461538461538464</v>
      </c>
    </row>
    <row r="339" spans="1:37" ht="24.9" customHeight="1" x14ac:dyDescent="0.25">
      <c r="A339" s="270" t="s">
        <v>393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121'!AF331</f>
        <v>2</v>
      </c>
      <c r="AE339" s="71">
        <f>IF(AG339=1,AK339,AG339)</f>
        <v>0.38461538461538464</v>
      </c>
      <c r="AF339">
        <f>AD339/2</f>
        <v>1</v>
      </c>
      <c r="AG339" s="60">
        <f>IF(AND(AF339&gt;=0,AF339&lt;=1),1,"No aplica")</f>
        <v>1</v>
      </c>
      <c r="AH339" s="72">
        <f>AD339/(AG339*2)</f>
        <v>1</v>
      </c>
      <c r="AI339" s="73">
        <f>IF(AG339=1,AG339/$AG$341,"No aplica")</f>
        <v>0.2</v>
      </c>
      <c r="AJ339" s="73">
        <f>AF339*AI339</f>
        <v>0.2</v>
      </c>
      <c r="AK339" s="73">
        <f>AJ339*$AE$23</f>
        <v>0.38461538461538464</v>
      </c>
    </row>
    <row r="340" spans="1:37" ht="24.9" customHeight="1" x14ac:dyDescent="0.25">
      <c r="A340" s="270" t="s">
        <v>394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121'!AF332</f>
        <v>2</v>
      </c>
      <c r="AE340" s="71">
        <f>IF(AG340=1,AK340,AG340)</f>
        <v>0.38461538461538464</v>
      </c>
      <c r="AF340">
        <f>AD340/2</f>
        <v>1</v>
      </c>
      <c r="AG340" s="60">
        <f>IF(AND(AF340&gt;=0,AF340&lt;=1),1,"No aplica")</f>
        <v>1</v>
      </c>
      <c r="AH340" s="72">
        <f>AD340/(AG340*2)</f>
        <v>1</v>
      </c>
      <c r="AI340" s="73">
        <f>IF(AG340=1,AG340/$AG$341,"No aplica")</f>
        <v>0.2</v>
      </c>
      <c r="AJ340" s="73">
        <f>AF340*AI340</f>
        <v>0.2</v>
      </c>
      <c r="AK340" s="73">
        <f>AJ340*$AE$23</f>
        <v>0.38461538461538464</v>
      </c>
    </row>
    <row r="341" spans="1:37" ht="24.9" customHeight="1" x14ac:dyDescent="0.25">
      <c r="A341" s="281" t="s">
        <v>1706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1.9230769230769231</v>
      </c>
      <c r="AF341" s="49"/>
      <c r="AG341" s="60">
        <f>SUM(AG336:AG340)</f>
        <v>5</v>
      </c>
      <c r="AH341" s="74"/>
      <c r="AI341" s="75"/>
      <c r="AJ341" s="75"/>
      <c r="AK341" s="75"/>
    </row>
    <row r="342" spans="1:37" ht="24.9" customHeight="1" x14ac:dyDescent="0.25">
      <c r="A342" s="282" t="s">
        <v>1707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395</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8</v>
      </c>
      <c r="AF348" s="60" t="s">
        <v>1666</v>
      </c>
      <c r="AG348" s="60" t="s">
        <v>1667</v>
      </c>
      <c r="AH348" s="60" t="s">
        <v>1668</v>
      </c>
      <c r="AI348" s="70" t="s">
        <v>1669</v>
      </c>
      <c r="AJ348" s="60"/>
      <c r="AK348" s="70" t="s">
        <v>1670</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121'!AF341</f>
        <v>2</v>
      </c>
      <c r="AE349" s="71">
        <f t="shared" ref="AE349:AE375" si="77">IF(AG349=1,AK349,AG349)</f>
        <v>7.1225071225071226E-2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7.1225071225071226E-2</v>
      </c>
    </row>
    <row r="350" spans="1:37" ht="24.9" customHeight="1" x14ac:dyDescent="0.25">
      <c r="A350" s="270" t="s">
        <v>319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121'!AF342</f>
        <v>2</v>
      </c>
      <c r="AE350" s="71">
        <f t="shared" si="77"/>
        <v>7.1225071225071226E-2</v>
      </c>
      <c r="AF350">
        <f t="shared" si="78"/>
        <v>1</v>
      </c>
      <c r="AG350" s="60">
        <f t="shared" si="79"/>
        <v>1</v>
      </c>
      <c r="AH350" s="72">
        <f t="shared" si="80"/>
        <v>1</v>
      </c>
      <c r="AI350" s="73">
        <f t="shared" si="81"/>
        <v>3.7037037037037035E-2</v>
      </c>
      <c r="AJ350" s="73">
        <f t="shared" si="82"/>
        <v>3.7037037037037035E-2</v>
      </c>
      <c r="AK350" s="73">
        <f t="shared" si="83"/>
        <v>7.1225071225071226E-2</v>
      </c>
    </row>
    <row r="351" spans="1:37" ht="24.9" customHeight="1" x14ac:dyDescent="0.25">
      <c r="A351" s="270" t="s">
        <v>396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121'!AF343</f>
        <v>2</v>
      </c>
      <c r="AE351" s="71">
        <f t="shared" si="77"/>
        <v>7.1225071225071226E-2</v>
      </c>
      <c r="AF351">
        <f t="shared" si="78"/>
        <v>1</v>
      </c>
      <c r="AG351" s="60">
        <f t="shared" si="79"/>
        <v>1</v>
      </c>
      <c r="AH351" s="72">
        <f t="shared" si="80"/>
        <v>1</v>
      </c>
      <c r="AI351" s="73">
        <f t="shared" si="81"/>
        <v>3.7037037037037035E-2</v>
      </c>
      <c r="AJ351" s="73">
        <f t="shared" si="82"/>
        <v>3.7037037037037035E-2</v>
      </c>
      <c r="AK351" s="73">
        <f t="shared" si="83"/>
        <v>7.1225071225071226E-2</v>
      </c>
    </row>
    <row r="352" spans="1:37" ht="24.9" customHeight="1" x14ac:dyDescent="0.25">
      <c r="A352" s="270" t="s">
        <v>397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121'!AF344</f>
        <v>2</v>
      </c>
      <c r="AE352" s="71">
        <f t="shared" si="77"/>
        <v>7.1225071225071226E-2</v>
      </c>
      <c r="AF352">
        <f t="shared" si="78"/>
        <v>1</v>
      </c>
      <c r="AG352" s="60">
        <f t="shared" si="79"/>
        <v>1</v>
      </c>
      <c r="AH352" s="72">
        <f t="shared" si="80"/>
        <v>1</v>
      </c>
      <c r="AI352" s="73">
        <f t="shared" si="81"/>
        <v>3.7037037037037035E-2</v>
      </c>
      <c r="AJ352" s="73">
        <f t="shared" si="82"/>
        <v>3.7037037037037035E-2</v>
      </c>
      <c r="AK352" s="73">
        <f t="shared" si="83"/>
        <v>7.1225071225071226E-2</v>
      </c>
    </row>
    <row r="353" spans="1:37" ht="24.9" customHeight="1" x14ac:dyDescent="0.25">
      <c r="A353" s="270" t="s">
        <v>398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121'!AF345</f>
        <v>2</v>
      </c>
      <c r="AE353" s="71">
        <f t="shared" si="77"/>
        <v>7.1225071225071226E-2</v>
      </c>
      <c r="AF353">
        <f t="shared" si="78"/>
        <v>1</v>
      </c>
      <c r="AG353" s="60">
        <f t="shared" si="79"/>
        <v>1</v>
      </c>
      <c r="AH353" s="72">
        <f t="shared" si="80"/>
        <v>1</v>
      </c>
      <c r="AI353" s="73">
        <f t="shared" si="81"/>
        <v>3.7037037037037035E-2</v>
      </c>
      <c r="AJ353" s="73">
        <f t="shared" si="82"/>
        <v>3.7037037037037035E-2</v>
      </c>
      <c r="AK353" s="73">
        <f t="shared" si="83"/>
        <v>7.1225071225071226E-2</v>
      </c>
    </row>
    <row r="354" spans="1:37" ht="24.9" customHeight="1" x14ac:dyDescent="0.25">
      <c r="A354" s="270" t="s">
        <v>399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121'!AF346</f>
        <v>2</v>
      </c>
      <c r="AE354" s="71">
        <f t="shared" si="77"/>
        <v>7.1225071225071226E-2</v>
      </c>
      <c r="AF354">
        <f t="shared" si="78"/>
        <v>1</v>
      </c>
      <c r="AG354" s="60">
        <f t="shared" si="79"/>
        <v>1</v>
      </c>
      <c r="AH354" s="72">
        <f t="shared" si="80"/>
        <v>1</v>
      </c>
      <c r="AI354" s="73">
        <f t="shared" si="81"/>
        <v>3.7037037037037035E-2</v>
      </c>
      <c r="AJ354" s="73">
        <f t="shared" si="82"/>
        <v>3.7037037037037035E-2</v>
      </c>
      <c r="AK354" s="73">
        <f t="shared" si="83"/>
        <v>7.1225071225071226E-2</v>
      </c>
    </row>
    <row r="355" spans="1:37" ht="24.9" customHeight="1" x14ac:dyDescent="0.25">
      <c r="A355" s="270" t="s">
        <v>400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121'!AF347</f>
        <v>2</v>
      </c>
      <c r="AE355" s="71">
        <f t="shared" si="77"/>
        <v>7.1225071225071226E-2</v>
      </c>
      <c r="AF355">
        <f t="shared" si="78"/>
        <v>1</v>
      </c>
      <c r="AG355" s="60">
        <f t="shared" si="79"/>
        <v>1</v>
      </c>
      <c r="AH355" s="72">
        <f t="shared" si="80"/>
        <v>1</v>
      </c>
      <c r="AI355" s="73">
        <f t="shared" si="81"/>
        <v>3.7037037037037035E-2</v>
      </c>
      <c r="AJ355" s="73">
        <f t="shared" si="82"/>
        <v>3.7037037037037035E-2</v>
      </c>
      <c r="AK355" s="73">
        <f t="shared" si="83"/>
        <v>7.1225071225071226E-2</v>
      </c>
    </row>
    <row r="356" spans="1:37" ht="24.9" customHeight="1" x14ac:dyDescent="0.25">
      <c r="A356" s="270" t="s">
        <v>401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121'!AF348</f>
        <v>2</v>
      </c>
      <c r="AE356" s="71">
        <f t="shared" si="77"/>
        <v>7.1225071225071226E-2</v>
      </c>
      <c r="AF356">
        <f t="shared" si="78"/>
        <v>1</v>
      </c>
      <c r="AG356" s="60">
        <f t="shared" si="79"/>
        <v>1</v>
      </c>
      <c r="AH356" s="72">
        <f t="shared" si="80"/>
        <v>1</v>
      </c>
      <c r="AI356" s="73">
        <f t="shared" si="81"/>
        <v>3.7037037037037035E-2</v>
      </c>
      <c r="AJ356" s="73">
        <f t="shared" si="82"/>
        <v>3.7037037037037035E-2</v>
      </c>
      <c r="AK356" s="73">
        <f t="shared" si="83"/>
        <v>7.1225071225071226E-2</v>
      </c>
    </row>
    <row r="357" spans="1:37" ht="24.9" customHeight="1" x14ac:dyDescent="0.25">
      <c r="A357" s="270" t="s">
        <v>402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121'!AF349</f>
        <v>2</v>
      </c>
      <c r="AE357" s="71">
        <f t="shared" si="77"/>
        <v>7.1225071225071226E-2</v>
      </c>
      <c r="AF357">
        <f t="shared" si="78"/>
        <v>1</v>
      </c>
      <c r="AG357" s="60">
        <f t="shared" si="79"/>
        <v>1</v>
      </c>
      <c r="AH357" s="72">
        <f t="shared" si="80"/>
        <v>1</v>
      </c>
      <c r="AI357" s="73">
        <f t="shared" si="81"/>
        <v>3.7037037037037035E-2</v>
      </c>
      <c r="AJ357" s="73">
        <f t="shared" si="82"/>
        <v>3.7037037037037035E-2</v>
      </c>
      <c r="AK357" s="73">
        <f t="shared" si="83"/>
        <v>7.1225071225071226E-2</v>
      </c>
    </row>
    <row r="358" spans="1:37" ht="24.9" customHeight="1" x14ac:dyDescent="0.25">
      <c r="A358" s="270" t="s">
        <v>403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121'!AF350</f>
        <v>2</v>
      </c>
      <c r="AE358" s="71">
        <f t="shared" si="77"/>
        <v>7.1225071225071226E-2</v>
      </c>
      <c r="AF358">
        <f t="shared" si="78"/>
        <v>1</v>
      </c>
      <c r="AG358" s="60">
        <f t="shared" si="79"/>
        <v>1</v>
      </c>
      <c r="AH358" s="72">
        <f t="shared" si="80"/>
        <v>1</v>
      </c>
      <c r="AI358" s="73">
        <f t="shared" si="81"/>
        <v>3.7037037037037035E-2</v>
      </c>
      <c r="AJ358" s="73">
        <f t="shared" si="82"/>
        <v>3.7037037037037035E-2</v>
      </c>
      <c r="AK358" s="73">
        <f t="shared" si="83"/>
        <v>7.1225071225071226E-2</v>
      </c>
    </row>
    <row r="359" spans="1:37" ht="24.9" customHeight="1" x14ac:dyDescent="0.25">
      <c r="A359" s="270" t="s">
        <v>404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121'!AF351</f>
        <v>2</v>
      </c>
      <c r="AE359" s="71">
        <f t="shared" si="77"/>
        <v>7.1225071225071226E-2</v>
      </c>
      <c r="AF359">
        <f t="shared" si="78"/>
        <v>1</v>
      </c>
      <c r="AG359" s="60">
        <f t="shared" si="79"/>
        <v>1</v>
      </c>
      <c r="AH359" s="72">
        <f t="shared" si="80"/>
        <v>1</v>
      </c>
      <c r="AI359" s="73">
        <f t="shared" si="81"/>
        <v>3.7037037037037035E-2</v>
      </c>
      <c r="AJ359" s="73">
        <f t="shared" si="82"/>
        <v>3.7037037037037035E-2</v>
      </c>
      <c r="AK359" s="73">
        <f t="shared" si="83"/>
        <v>7.1225071225071226E-2</v>
      </c>
    </row>
    <row r="360" spans="1:37" ht="24.9" customHeight="1" x14ac:dyDescent="0.25">
      <c r="A360" s="270" t="s">
        <v>405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121'!AF352</f>
        <v>2</v>
      </c>
      <c r="AE360" s="71">
        <f t="shared" si="77"/>
        <v>7.1225071225071226E-2</v>
      </c>
      <c r="AF360">
        <f t="shared" si="78"/>
        <v>1</v>
      </c>
      <c r="AG360" s="60">
        <f t="shared" si="79"/>
        <v>1</v>
      </c>
      <c r="AH360" s="72">
        <f t="shared" si="80"/>
        <v>1</v>
      </c>
      <c r="AI360" s="73">
        <f t="shared" si="81"/>
        <v>3.7037037037037035E-2</v>
      </c>
      <c r="AJ360" s="73">
        <f t="shared" si="82"/>
        <v>3.7037037037037035E-2</v>
      </c>
      <c r="AK360" s="73">
        <f t="shared" si="83"/>
        <v>7.1225071225071226E-2</v>
      </c>
    </row>
    <row r="361" spans="1:37" ht="24.9" customHeight="1" x14ac:dyDescent="0.25">
      <c r="A361" s="270" t="s">
        <v>406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121'!AF353</f>
        <v>2</v>
      </c>
      <c r="AE361" s="71">
        <f t="shared" si="77"/>
        <v>7.1225071225071226E-2</v>
      </c>
      <c r="AF361">
        <f t="shared" si="78"/>
        <v>1</v>
      </c>
      <c r="AG361" s="60">
        <f t="shared" si="79"/>
        <v>1</v>
      </c>
      <c r="AH361" s="72">
        <f t="shared" si="80"/>
        <v>1</v>
      </c>
      <c r="AI361" s="73">
        <f t="shared" si="81"/>
        <v>3.7037037037037035E-2</v>
      </c>
      <c r="AJ361" s="73">
        <f t="shared" si="82"/>
        <v>3.7037037037037035E-2</v>
      </c>
      <c r="AK361" s="73">
        <f t="shared" si="83"/>
        <v>7.1225071225071226E-2</v>
      </c>
    </row>
    <row r="362" spans="1:37" ht="24.9" customHeight="1" x14ac:dyDescent="0.25">
      <c r="A362" s="270" t="s">
        <v>407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121'!AF354</f>
        <v>2</v>
      </c>
      <c r="AE362" s="71">
        <f t="shared" si="77"/>
        <v>7.1225071225071226E-2</v>
      </c>
      <c r="AF362">
        <f t="shared" si="78"/>
        <v>1</v>
      </c>
      <c r="AG362" s="60">
        <f t="shared" si="79"/>
        <v>1</v>
      </c>
      <c r="AH362" s="72">
        <f t="shared" si="80"/>
        <v>1</v>
      </c>
      <c r="AI362" s="73">
        <f t="shared" si="81"/>
        <v>3.7037037037037035E-2</v>
      </c>
      <c r="AJ362" s="73">
        <f t="shared" si="82"/>
        <v>3.7037037037037035E-2</v>
      </c>
      <c r="AK362" s="73">
        <f t="shared" si="83"/>
        <v>7.1225071225071226E-2</v>
      </c>
    </row>
    <row r="363" spans="1:37" ht="24.9" customHeight="1" x14ac:dyDescent="0.25">
      <c r="A363" s="270" t="s">
        <v>408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121'!AF355</f>
        <v>2</v>
      </c>
      <c r="AE363" s="71">
        <f t="shared" si="77"/>
        <v>7.1225071225071226E-2</v>
      </c>
      <c r="AF363">
        <f t="shared" si="78"/>
        <v>1</v>
      </c>
      <c r="AG363" s="60">
        <f t="shared" si="79"/>
        <v>1</v>
      </c>
      <c r="AH363" s="72">
        <f t="shared" si="80"/>
        <v>1</v>
      </c>
      <c r="AI363" s="73">
        <f t="shared" si="81"/>
        <v>3.7037037037037035E-2</v>
      </c>
      <c r="AJ363" s="73">
        <f t="shared" si="82"/>
        <v>3.7037037037037035E-2</v>
      </c>
      <c r="AK363" s="73">
        <f t="shared" si="83"/>
        <v>7.1225071225071226E-2</v>
      </c>
    </row>
    <row r="364" spans="1:37" ht="24.9" customHeight="1" x14ac:dyDescent="0.25">
      <c r="A364" s="270" t="s">
        <v>409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121'!AF356</f>
        <v>2</v>
      </c>
      <c r="AE364" s="71">
        <f t="shared" si="77"/>
        <v>7.1225071225071226E-2</v>
      </c>
      <c r="AF364">
        <f t="shared" si="78"/>
        <v>1</v>
      </c>
      <c r="AG364" s="60">
        <f t="shared" si="79"/>
        <v>1</v>
      </c>
      <c r="AH364" s="72">
        <f t="shared" si="80"/>
        <v>1</v>
      </c>
      <c r="AI364" s="73">
        <f t="shared" si="81"/>
        <v>3.7037037037037035E-2</v>
      </c>
      <c r="AJ364" s="73">
        <f t="shared" si="82"/>
        <v>3.7037037037037035E-2</v>
      </c>
      <c r="AK364" s="73">
        <f t="shared" si="83"/>
        <v>7.1225071225071226E-2</v>
      </c>
    </row>
    <row r="365" spans="1:37" ht="24.9" customHeight="1" x14ac:dyDescent="0.25">
      <c r="A365" s="270" t="s">
        <v>410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121'!AF357</f>
        <v>2</v>
      </c>
      <c r="AE365" s="71">
        <f t="shared" si="77"/>
        <v>7.1225071225071226E-2</v>
      </c>
      <c r="AF365">
        <f t="shared" si="78"/>
        <v>1</v>
      </c>
      <c r="AG365" s="60">
        <f t="shared" si="79"/>
        <v>1</v>
      </c>
      <c r="AH365" s="72">
        <f t="shared" si="80"/>
        <v>1</v>
      </c>
      <c r="AI365" s="73">
        <f t="shared" si="81"/>
        <v>3.7037037037037035E-2</v>
      </c>
      <c r="AJ365" s="73">
        <f t="shared" si="82"/>
        <v>3.7037037037037035E-2</v>
      </c>
      <c r="AK365" s="73">
        <f t="shared" si="83"/>
        <v>7.1225071225071226E-2</v>
      </c>
    </row>
    <row r="366" spans="1:37" ht="24.9" customHeight="1" x14ac:dyDescent="0.25">
      <c r="A366" s="270" t="s">
        <v>411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121'!AF358</f>
        <v>2</v>
      </c>
      <c r="AE366" s="71">
        <f t="shared" si="77"/>
        <v>7.1225071225071226E-2</v>
      </c>
      <c r="AF366">
        <f t="shared" si="78"/>
        <v>1</v>
      </c>
      <c r="AG366" s="60">
        <f t="shared" si="79"/>
        <v>1</v>
      </c>
      <c r="AH366" s="72">
        <f t="shared" si="80"/>
        <v>1</v>
      </c>
      <c r="AI366" s="73">
        <f t="shared" si="81"/>
        <v>3.7037037037037035E-2</v>
      </c>
      <c r="AJ366" s="73">
        <f t="shared" si="82"/>
        <v>3.7037037037037035E-2</v>
      </c>
      <c r="AK366" s="73">
        <f t="shared" si="83"/>
        <v>7.1225071225071226E-2</v>
      </c>
    </row>
    <row r="367" spans="1:37" ht="24.9" customHeight="1" x14ac:dyDescent="0.25">
      <c r="A367" s="270" t="s">
        <v>412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121'!AF359</f>
        <v>2</v>
      </c>
      <c r="AE367" s="71">
        <f t="shared" si="77"/>
        <v>7.1225071225071226E-2</v>
      </c>
      <c r="AF367">
        <f t="shared" si="78"/>
        <v>1</v>
      </c>
      <c r="AG367" s="60">
        <f t="shared" si="79"/>
        <v>1</v>
      </c>
      <c r="AH367" s="72">
        <f t="shared" si="80"/>
        <v>1</v>
      </c>
      <c r="AI367" s="73">
        <f t="shared" si="81"/>
        <v>3.7037037037037035E-2</v>
      </c>
      <c r="AJ367" s="73">
        <f t="shared" si="82"/>
        <v>3.7037037037037035E-2</v>
      </c>
      <c r="AK367" s="73">
        <f t="shared" si="83"/>
        <v>7.1225071225071226E-2</v>
      </c>
    </row>
    <row r="368" spans="1:37" ht="24.9" customHeight="1" x14ac:dyDescent="0.25">
      <c r="A368" s="270" t="s">
        <v>413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121'!AF360</f>
        <v>2</v>
      </c>
      <c r="AE368" s="71">
        <f t="shared" si="77"/>
        <v>7.1225071225071226E-2</v>
      </c>
      <c r="AF368">
        <f t="shared" si="78"/>
        <v>1</v>
      </c>
      <c r="AG368" s="60">
        <f t="shared" si="79"/>
        <v>1</v>
      </c>
      <c r="AH368" s="72">
        <f t="shared" si="80"/>
        <v>1</v>
      </c>
      <c r="AI368" s="73">
        <f t="shared" si="81"/>
        <v>3.7037037037037035E-2</v>
      </c>
      <c r="AJ368" s="73">
        <f t="shared" si="82"/>
        <v>3.7037037037037035E-2</v>
      </c>
      <c r="AK368" s="73">
        <f t="shared" si="83"/>
        <v>7.1225071225071226E-2</v>
      </c>
    </row>
    <row r="369" spans="1:37" ht="24.9" customHeight="1" x14ac:dyDescent="0.25">
      <c r="A369" s="270" t="s">
        <v>414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121'!AF361</f>
        <v>2</v>
      </c>
      <c r="AE369" s="71">
        <f t="shared" si="77"/>
        <v>7.1225071225071226E-2</v>
      </c>
      <c r="AF369">
        <f t="shared" si="78"/>
        <v>1</v>
      </c>
      <c r="AG369" s="60">
        <f t="shared" si="79"/>
        <v>1</v>
      </c>
      <c r="AH369" s="72">
        <f t="shared" si="80"/>
        <v>1</v>
      </c>
      <c r="AI369" s="73">
        <f t="shared" si="81"/>
        <v>3.7037037037037035E-2</v>
      </c>
      <c r="AJ369" s="73">
        <f t="shared" si="82"/>
        <v>3.7037037037037035E-2</v>
      </c>
      <c r="AK369" s="73">
        <f t="shared" si="83"/>
        <v>7.1225071225071226E-2</v>
      </c>
    </row>
    <row r="370" spans="1:37" ht="24.9" customHeight="1" x14ac:dyDescent="0.25">
      <c r="A370" s="270" t="s">
        <v>415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121'!AF362</f>
        <v>2</v>
      </c>
      <c r="AE370" s="71">
        <f t="shared" si="77"/>
        <v>7.1225071225071226E-2</v>
      </c>
      <c r="AF370">
        <f t="shared" si="78"/>
        <v>1</v>
      </c>
      <c r="AG370" s="60">
        <f t="shared" si="79"/>
        <v>1</v>
      </c>
      <c r="AH370" s="72">
        <f t="shared" si="80"/>
        <v>1</v>
      </c>
      <c r="AI370" s="73">
        <f t="shared" si="81"/>
        <v>3.7037037037037035E-2</v>
      </c>
      <c r="AJ370" s="73">
        <f t="shared" si="82"/>
        <v>3.7037037037037035E-2</v>
      </c>
      <c r="AK370" s="73">
        <f t="shared" si="83"/>
        <v>7.1225071225071226E-2</v>
      </c>
    </row>
    <row r="371" spans="1:37" ht="24.9" customHeight="1" x14ac:dyDescent="0.25">
      <c r="A371" s="270" t="s">
        <v>416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121'!AF363</f>
        <v>2</v>
      </c>
      <c r="AE371" s="71">
        <f t="shared" si="77"/>
        <v>7.1225071225071226E-2</v>
      </c>
      <c r="AF371">
        <f t="shared" si="78"/>
        <v>1</v>
      </c>
      <c r="AG371" s="60">
        <f t="shared" si="79"/>
        <v>1</v>
      </c>
      <c r="AH371" s="72">
        <f t="shared" si="80"/>
        <v>1</v>
      </c>
      <c r="AI371" s="73">
        <f t="shared" si="81"/>
        <v>3.7037037037037035E-2</v>
      </c>
      <c r="AJ371" s="73">
        <f t="shared" si="82"/>
        <v>3.7037037037037035E-2</v>
      </c>
      <c r="AK371" s="73">
        <f t="shared" si="83"/>
        <v>7.1225071225071226E-2</v>
      </c>
    </row>
    <row r="372" spans="1:37" ht="24.9" customHeight="1" x14ac:dyDescent="0.25">
      <c r="A372" s="270" t="s">
        <v>417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121'!AF364</f>
        <v>2</v>
      </c>
      <c r="AE372" s="71">
        <f t="shared" si="77"/>
        <v>7.1225071225071226E-2</v>
      </c>
      <c r="AF372">
        <f t="shared" si="78"/>
        <v>1</v>
      </c>
      <c r="AG372" s="60">
        <f t="shared" si="79"/>
        <v>1</v>
      </c>
      <c r="AH372" s="72">
        <f t="shared" si="80"/>
        <v>1</v>
      </c>
      <c r="AI372" s="73">
        <f t="shared" si="81"/>
        <v>3.7037037037037035E-2</v>
      </c>
      <c r="AJ372" s="73">
        <f t="shared" si="82"/>
        <v>3.7037037037037035E-2</v>
      </c>
      <c r="AK372" s="73">
        <f t="shared" si="83"/>
        <v>7.1225071225071226E-2</v>
      </c>
    </row>
    <row r="373" spans="1:37" ht="24.9" customHeight="1" x14ac:dyDescent="0.25">
      <c r="A373" s="270" t="s">
        <v>418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121'!AF365</f>
        <v>2</v>
      </c>
      <c r="AE373" s="71">
        <f t="shared" si="77"/>
        <v>7.1225071225071226E-2</v>
      </c>
      <c r="AF373">
        <f t="shared" si="78"/>
        <v>1</v>
      </c>
      <c r="AG373" s="60">
        <f t="shared" si="79"/>
        <v>1</v>
      </c>
      <c r="AH373" s="72">
        <f t="shared" si="80"/>
        <v>1</v>
      </c>
      <c r="AI373" s="73">
        <f t="shared" si="81"/>
        <v>3.7037037037037035E-2</v>
      </c>
      <c r="AJ373" s="73">
        <f t="shared" si="82"/>
        <v>3.7037037037037035E-2</v>
      </c>
      <c r="AK373" s="73">
        <f t="shared" si="83"/>
        <v>7.1225071225071226E-2</v>
      </c>
    </row>
    <row r="374" spans="1:37" ht="24.9" customHeight="1" x14ac:dyDescent="0.25">
      <c r="A374" s="270" t="s">
        <v>419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121'!AF366</f>
        <v>2</v>
      </c>
      <c r="AE374" s="71">
        <f t="shared" si="77"/>
        <v>7.1225071225071226E-2</v>
      </c>
      <c r="AF374">
        <f t="shared" si="78"/>
        <v>1</v>
      </c>
      <c r="AG374" s="60">
        <f t="shared" si="79"/>
        <v>1</v>
      </c>
      <c r="AH374" s="72">
        <f t="shared" si="80"/>
        <v>1</v>
      </c>
      <c r="AI374" s="73">
        <f t="shared" si="81"/>
        <v>3.7037037037037035E-2</v>
      </c>
      <c r="AJ374" s="73">
        <f t="shared" si="82"/>
        <v>3.7037037037037035E-2</v>
      </c>
      <c r="AK374" s="73">
        <f t="shared" si="83"/>
        <v>7.1225071225071226E-2</v>
      </c>
    </row>
    <row r="375" spans="1:37" ht="24.9" customHeight="1" x14ac:dyDescent="0.25">
      <c r="A375" s="270" t="s">
        <v>420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121'!AF367</f>
        <v>2</v>
      </c>
      <c r="AE375" s="71">
        <f t="shared" si="77"/>
        <v>7.1225071225071226E-2</v>
      </c>
      <c r="AF375">
        <f t="shared" si="78"/>
        <v>1</v>
      </c>
      <c r="AG375" s="60">
        <f t="shared" si="79"/>
        <v>1</v>
      </c>
      <c r="AH375" s="72">
        <f t="shared" si="80"/>
        <v>1</v>
      </c>
      <c r="AI375" s="73">
        <f t="shared" si="81"/>
        <v>3.7037037037037035E-2</v>
      </c>
      <c r="AJ375" s="73">
        <f t="shared" si="82"/>
        <v>3.7037037037037035E-2</v>
      </c>
      <c r="AK375" s="73">
        <f t="shared" si="83"/>
        <v>7.1225071225071226E-2</v>
      </c>
    </row>
    <row r="376" spans="1:37" ht="24.9" customHeight="1" x14ac:dyDescent="0.25">
      <c r="A376" s="281" t="s">
        <v>1708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1.9230769230769238</v>
      </c>
      <c r="AF376" s="49"/>
      <c r="AG376" s="60">
        <f>SUM(AG349:AG375)</f>
        <v>27</v>
      </c>
      <c r="AH376" s="74"/>
      <c r="AI376" s="75"/>
      <c r="AJ376" s="75"/>
      <c r="AK376" s="75"/>
    </row>
    <row r="377" spans="1:37" ht="24.9" customHeight="1" x14ac:dyDescent="0.25">
      <c r="A377" s="282" t="s">
        <v>1709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195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186</v>
      </c>
      <c r="AE379" s="88" t="s">
        <v>8</v>
      </c>
      <c r="AF379" s="60" t="s">
        <v>1666</v>
      </c>
      <c r="AG379" s="60" t="s">
        <v>1667</v>
      </c>
      <c r="AH379" s="60" t="s">
        <v>1668</v>
      </c>
      <c r="AI379" s="70" t="s">
        <v>1669</v>
      </c>
      <c r="AJ379" s="60"/>
      <c r="AK379" s="70" t="s">
        <v>1670</v>
      </c>
    </row>
    <row r="380" spans="1:37" ht="24.9" customHeight="1" x14ac:dyDescent="0.25">
      <c r="A380" s="270" t="s">
        <v>421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121'!AF370</f>
        <v>2</v>
      </c>
      <c r="AE380" s="71">
        <f>IF(AG380=1,AK380,AG380)</f>
        <v>0.38461538461538464</v>
      </c>
      <c r="AF380">
        <f>AD380/2</f>
        <v>1</v>
      </c>
      <c r="AG380" s="60">
        <f>IF(AND(AF380&gt;=0,AF380&lt;=1),1,"No aplica")</f>
        <v>1</v>
      </c>
      <c r="AH380" s="72">
        <f>AD380/(AG380*2)</f>
        <v>1</v>
      </c>
      <c r="AI380" s="73">
        <f>IF(AG380=1,AG380/$AG$385,"No aplica")</f>
        <v>0.2</v>
      </c>
      <c r="AJ380" s="73">
        <f>AF380*AI380</f>
        <v>0.2</v>
      </c>
      <c r="AK380" s="73">
        <f>AJ380*$AE$23</f>
        <v>0.38461538461538464</v>
      </c>
    </row>
    <row r="381" spans="1:37" ht="24.9" customHeight="1" x14ac:dyDescent="0.25">
      <c r="A381" s="270" t="s">
        <v>422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121'!AF371</f>
        <v>2</v>
      </c>
      <c r="AE381" s="71">
        <f>IF(AG381=1,AK381,AG381)</f>
        <v>0.38461538461538464</v>
      </c>
      <c r="AF381">
        <f>AD381/2</f>
        <v>1</v>
      </c>
      <c r="AG381" s="60">
        <f>IF(AND(AF381&gt;=0,AF381&lt;=1),1,"No aplica")</f>
        <v>1</v>
      </c>
      <c r="AH381" s="72">
        <f>AD381/(AG381*2)</f>
        <v>1</v>
      </c>
      <c r="AI381" s="73">
        <f>IF(AG381=1,AG381/$AG$385,"No aplica")</f>
        <v>0.2</v>
      </c>
      <c r="AJ381" s="73">
        <f>AF381*AI381</f>
        <v>0.2</v>
      </c>
      <c r="AK381" s="73">
        <f>AJ381*$AE$23</f>
        <v>0.38461538461538464</v>
      </c>
    </row>
    <row r="382" spans="1:37" ht="24.9" customHeight="1" x14ac:dyDescent="0.25">
      <c r="A382" s="270" t="s">
        <v>423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121'!AF372</f>
        <v>2</v>
      </c>
      <c r="AE382" s="71">
        <f>IF(AG382=1,AK382,AG382)</f>
        <v>0.38461538461538464</v>
      </c>
      <c r="AF382">
        <f>AD382/2</f>
        <v>1</v>
      </c>
      <c r="AG382" s="60">
        <f>IF(AND(AF382&gt;=0,AF382&lt;=1),1,"No aplica")</f>
        <v>1</v>
      </c>
      <c r="AH382" s="72">
        <f>AD382/(AG382*2)</f>
        <v>1</v>
      </c>
      <c r="AI382" s="73">
        <f>IF(AG382=1,AG382/$AG$385,"No aplica")</f>
        <v>0.2</v>
      </c>
      <c r="AJ382" s="73">
        <f>AF382*AI382</f>
        <v>0.2</v>
      </c>
      <c r="AK382" s="73">
        <f>AJ382*$AE$23</f>
        <v>0.38461538461538464</v>
      </c>
    </row>
    <row r="383" spans="1:37" ht="24.9" customHeight="1" x14ac:dyDescent="0.25">
      <c r="A383" s="270" t="s">
        <v>424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121'!AF373</f>
        <v>2</v>
      </c>
      <c r="AE383" s="71">
        <f>IF(AG383=1,AK383,AG383)</f>
        <v>0.38461538461538464</v>
      </c>
      <c r="AF383">
        <f>AD383/2</f>
        <v>1</v>
      </c>
      <c r="AG383" s="60">
        <f>IF(AND(AF383&gt;=0,AF383&lt;=1),1,"No aplica")</f>
        <v>1</v>
      </c>
      <c r="AH383" s="72">
        <f>AD383/(AG383*2)</f>
        <v>1</v>
      </c>
      <c r="AI383" s="73">
        <f>IF(AG383=1,AG383/$AG$385,"No aplica")</f>
        <v>0.2</v>
      </c>
      <c r="AJ383" s="73">
        <f>AF383*AI383</f>
        <v>0.2</v>
      </c>
      <c r="AK383" s="73">
        <f>AJ383*$AE$23</f>
        <v>0.38461538461538464</v>
      </c>
    </row>
    <row r="384" spans="1:37" ht="24.9" customHeight="1" x14ac:dyDescent="0.25">
      <c r="A384" s="270" t="s">
        <v>425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121'!AF374</f>
        <v>2</v>
      </c>
      <c r="AE384" s="71">
        <f>IF(AG384=1,AK384,AG384)</f>
        <v>0.38461538461538464</v>
      </c>
      <c r="AF384">
        <f>AD384/2</f>
        <v>1</v>
      </c>
      <c r="AG384" s="60">
        <f>IF(AND(AF384&gt;=0,AF384&lt;=1),1,"No aplica")</f>
        <v>1</v>
      </c>
      <c r="AH384" s="72">
        <f>AD384/(AG384*2)</f>
        <v>1</v>
      </c>
      <c r="AI384" s="73">
        <f>IF(AG384=1,AG384/$AG$385,"No aplica")</f>
        <v>0.2</v>
      </c>
      <c r="AJ384" s="73">
        <f>AF384*AI384</f>
        <v>0.2</v>
      </c>
      <c r="AK384" s="73">
        <f>AJ384*$AE$23</f>
        <v>0.38461538461538464</v>
      </c>
    </row>
    <row r="385" spans="1:37" ht="24.9" customHeight="1" x14ac:dyDescent="0.25">
      <c r="A385" s="281" t="s">
        <v>1710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1.9230769230769231</v>
      </c>
      <c r="AF385" s="49"/>
      <c r="AG385" s="60">
        <f>SUM(AG380:AG384)</f>
        <v>5</v>
      </c>
      <c r="AH385" s="74"/>
      <c r="AI385" s="75"/>
      <c r="AJ385" s="75"/>
      <c r="AK385" s="75"/>
    </row>
    <row r="386" spans="1:37" ht="24.9" customHeight="1" x14ac:dyDescent="0.25">
      <c r="A386" s="282" t="s">
        <v>1711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426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8</v>
      </c>
      <c r="AF392" s="60" t="s">
        <v>1666</v>
      </c>
      <c r="AG392" s="60" t="s">
        <v>1667</v>
      </c>
      <c r="AH392" s="60" t="s">
        <v>1668</v>
      </c>
      <c r="AI392" s="70" t="s">
        <v>1669</v>
      </c>
      <c r="AJ392" s="60"/>
      <c r="AK392" s="70" t="s">
        <v>1670</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121'!AF383</f>
        <v>2</v>
      </c>
      <c r="AE393" s="71">
        <f t="shared" ref="AE393:AE409" si="84">IF(AG393=1,AK393,AG393)</f>
        <v>0.11312217194570136</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0.11312217194570136</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121'!AF384</f>
        <v>2</v>
      </c>
      <c r="AE394" s="71">
        <f t="shared" si="84"/>
        <v>0.11312217194570136</v>
      </c>
      <c r="AF394">
        <f t="shared" si="85"/>
        <v>1</v>
      </c>
      <c r="AG394" s="60">
        <f t="shared" si="86"/>
        <v>1</v>
      </c>
      <c r="AH394" s="72">
        <f t="shared" si="87"/>
        <v>1</v>
      </c>
      <c r="AI394" s="73">
        <f t="shared" si="88"/>
        <v>5.8823529411764705E-2</v>
      </c>
      <c r="AJ394" s="73">
        <f t="shared" si="89"/>
        <v>5.8823529411764705E-2</v>
      </c>
      <c r="AK394" s="73">
        <f t="shared" si="90"/>
        <v>0.11312217194570136</v>
      </c>
    </row>
    <row r="395" spans="1:37" ht="24.9" customHeight="1" x14ac:dyDescent="0.25">
      <c r="A395" s="270" t="s">
        <v>427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121'!AF385</f>
        <v>2</v>
      </c>
      <c r="AE395" s="71">
        <f t="shared" si="84"/>
        <v>0.11312217194570136</v>
      </c>
      <c r="AF395">
        <f t="shared" si="85"/>
        <v>1</v>
      </c>
      <c r="AG395" s="60">
        <f t="shared" si="86"/>
        <v>1</v>
      </c>
      <c r="AH395" s="72">
        <f t="shared" si="87"/>
        <v>1</v>
      </c>
      <c r="AI395" s="73">
        <f t="shared" si="88"/>
        <v>5.8823529411764705E-2</v>
      </c>
      <c r="AJ395" s="73">
        <f t="shared" si="89"/>
        <v>5.8823529411764705E-2</v>
      </c>
      <c r="AK395" s="73">
        <f t="shared" si="90"/>
        <v>0.11312217194570136</v>
      </c>
    </row>
    <row r="396" spans="1:37" ht="24.9" customHeight="1" x14ac:dyDescent="0.25">
      <c r="A396" s="270" t="s">
        <v>428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121'!AF386</f>
        <v>2</v>
      </c>
      <c r="AE396" s="71">
        <f t="shared" si="84"/>
        <v>0.11312217194570136</v>
      </c>
      <c r="AF396">
        <f t="shared" si="85"/>
        <v>1</v>
      </c>
      <c r="AG396" s="60">
        <f t="shared" si="86"/>
        <v>1</v>
      </c>
      <c r="AH396" s="72">
        <f t="shared" si="87"/>
        <v>1</v>
      </c>
      <c r="AI396" s="73">
        <f t="shared" si="88"/>
        <v>5.8823529411764705E-2</v>
      </c>
      <c r="AJ396" s="73">
        <f t="shared" si="89"/>
        <v>5.8823529411764705E-2</v>
      </c>
      <c r="AK396" s="73">
        <f t="shared" si="90"/>
        <v>0.11312217194570136</v>
      </c>
    </row>
    <row r="397" spans="1:37" ht="24.9" customHeight="1" x14ac:dyDescent="0.25">
      <c r="A397" s="270" t="s">
        <v>429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121'!AF387</f>
        <v>2</v>
      </c>
      <c r="AE397" s="71">
        <f t="shared" si="84"/>
        <v>0.11312217194570136</v>
      </c>
      <c r="AF397">
        <f t="shared" si="85"/>
        <v>1</v>
      </c>
      <c r="AG397" s="60">
        <f t="shared" si="86"/>
        <v>1</v>
      </c>
      <c r="AH397" s="72">
        <f t="shared" si="87"/>
        <v>1</v>
      </c>
      <c r="AI397" s="73">
        <f t="shared" si="88"/>
        <v>5.8823529411764705E-2</v>
      </c>
      <c r="AJ397" s="73">
        <f t="shared" si="89"/>
        <v>5.8823529411764705E-2</v>
      </c>
      <c r="AK397" s="73">
        <f t="shared" si="90"/>
        <v>0.11312217194570136</v>
      </c>
    </row>
    <row r="398" spans="1:37" ht="24.9" customHeight="1" x14ac:dyDescent="0.25">
      <c r="A398" s="270" t="s">
        <v>430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121'!AF388</f>
        <v>2</v>
      </c>
      <c r="AE398" s="71">
        <f t="shared" si="84"/>
        <v>0.11312217194570136</v>
      </c>
      <c r="AF398">
        <f t="shared" si="85"/>
        <v>1</v>
      </c>
      <c r="AG398" s="60">
        <f t="shared" si="86"/>
        <v>1</v>
      </c>
      <c r="AH398" s="72">
        <f t="shared" si="87"/>
        <v>1</v>
      </c>
      <c r="AI398" s="73">
        <f t="shared" si="88"/>
        <v>5.8823529411764705E-2</v>
      </c>
      <c r="AJ398" s="73">
        <f t="shared" si="89"/>
        <v>5.8823529411764705E-2</v>
      </c>
      <c r="AK398" s="73">
        <f t="shared" si="90"/>
        <v>0.11312217194570136</v>
      </c>
    </row>
    <row r="399" spans="1:37" ht="24.9" customHeight="1" x14ac:dyDescent="0.25">
      <c r="A399" s="270" t="s">
        <v>431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121'!AF389</f>
        <v>2</v>
      </c>
      <c r="AE399" s="71">
        <f t="shared" si="84"/>
        <v>0.11312217194570136</v>
      </c>
      <c r="AF399">
        <f t="shared" si="85"/>
        <v>1</v>
      </c>
      <c r="AG399" s="60">
        <f t="shared" si="86"/>
        <v>1</v>
      </c>
      <c r="AH399" s="72">
        <f t="shared" si="87"/>
        <v>1</v>
      </c>
      <c r="AI399" s="73">
        <f t="shared" si="88"/>
        <v>5.8823529411764705E-2</v>
      </c>
      <c r="AJ399" s="73">
        <f t="shared" si="89"/>
        <v>5.8823529411764705E-2</v>
      </c>
      <c r="AK399" s="73">
        <f t="shared" si="90"/>
        <v>0.11312217194570136</v>
      </c>
    </row>
    <row r="400" spans="1:37" ht="24.9" customHeight="1" x14ac:dyDescent="0.25">
      <c r="A400" s="270" t="s">
        <v>432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121'!AF390</f>
        <v>2</v>
      </c>
      <c r="AE400" s="71">
        <f t="shared" si="84"/>
        <v>0.11312217194570136</v>
      </c>
      <c r="AF400">
        <f t="shared" si="85"/>
        <v>1</v>
      </c>
      <c r="AG400" s="60">
        <f t="shared" si="86"/>
        <v>1</v>
      </c>
      <c r="AH400" s="72">
        <f t="shared" si="87"/>
        <v>1</v>
      </c>
      <c r="AI400" s="73">
        <f t="shared" si="88"/>
        <v>5.8823529411764705E-2</v>
      </c>
      <c r="AJ400" s="73">
        <f t="shared" si="89"/>
        <v>5.8823529411764705E-2</v>
      </c>
      <c r="AK400" s="73">
        <f t="shared" si="90"/>
        <v>0.11312217194570136</v>
      </c>
    </row>
    <row r="401" spans="1:37" ht="24.9" customHeight="1" x14ac:dyDescent="0.25">
      <c r="A401" s="270" t="s">
        <v>433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121'!AF391</f>
        <v>2</v>
      </c>
      <c r="AE401" s="71">
        <f t="shared" si="84"/>
        <v>0.11312217194570136</v>
      </c>
      <c r="AF401">
        <f t="shared" si="85"/>
        <v>1</v>
      </c>
      <c r="AG401" s="60">
        <f t="shared" si="86"/>
        <v>1</v>
      </c>
      <c r="AH401" s="72">
        <f t="shared" si="87"/>
        <v>1</v>
      </c>
      <c r="AI401" s="73">
        <f t="shared" si="88"/>
        <v>5.8823529411764705E-2</v>
      </c>
      <c r="AJ401" s="73">
        <f t="shared" si="89"/>
        <v>5.8823529411764705E-2</v>
      </c>
      <c r="AK401" s="73">
        <f t="shared" si="90"/>
        <v>0.11312217194570136</v>
      </c>
    </row>
    <row r="402" spans="1:37" ht="24.9" customHeight="1" x14ac:dyDescent="0.25">
      <c r="A402" s="270" t="s">
        <v>434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121'!AF392</f>
        <v>2</v>
      </c>
      <c r="AE402" s="71">
        <f t="shared" si="84"/>
        <v>0.11312217194570136</v>
      </c>
      <c r="AF402">
        <f t="shared" si="85"/>
        <v>1</v>
      </c>
      <c r="AG402" s="60">
        <f t="shared" si="86"/>
        <v>1</v>
      </c>
      <c r="AH402" s="72">
        <f t="shared" si="87"/>
        <v>1</v>
      </c>
      <c r="AI402" s="73">
        <f t="shared" si="88"/>
        <v>5.8823529411764705E-2</v>
      </c>
      <c r="AJ402" s="73">
        <f t="shared" si="89"/>
        <v>5.8823529411764705E-2</v>
      </c>
      <c r="AK402" s="73">
        <f t="shared" si="90"/>
        <v>0.11312217194570136</v>
      </c>
    </row>
    <row r="403" spans="1:37" ht="24.9" customHeight="1" x14ac:dyDescent="0.25">
      <c r="A403" s="270" t="s">
        <v>435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121'!AF393</f>
        <v>2</v>
      </c>
      <c r="AE403" s="71">
        <f t="shared" si="84"/>
        <v>0.11312217194570136</v>
      </c>
      <c r="AF403">
        <f t="shared" si="85"/>
        <v>1</v>
      </c>
      <c r="AG403" s="60">
        <f t="shared" si="86"/>
        <v>1</v>
      </c>
      <c r="AH403" s="72">
        <f t="shared" si="87"/>
        <v>1</v>
      </c>
      <c r="AI403" s="73">
        <f t="shared" si="88"/>
        <v>5.8823529411764705E-2</v>
      </c>
      <c r="AJ403" s="73">
        <f t="shared" si="89"/>
        <v>5.8823529411764705E-2</v>
      </c>
      <c r="AK403" s="73">
        <f t="shared" si="90"/>
        <v>0.11312217194570136</v>
      </c>
    </row>
    <row r="404" spans="1:37" ht="24.9" customHeight="1" x14ac:dyDescent="0.25">
      <c r="A404" s="270" t="s">
        <v>436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121'!AF394</f>
        <v>2</v>
      </c>
      <c r="AE404" s="71">
        <f t="shared" si="84"/>
        <v>0.11312217194570136</v>
      </c>
      <c r="AF404">
        <f t="shared" si="85"/>
        <v>1</v>
      </c>
      <c r="AG404" s="60">
        <f t="shared" si="86"/>
        <v>1</v>
      </c>
      <c r="AH404" s="72">
        <f t="shared" si="87"/>
        <v>1</v>
      </c>
      <c r="AI404" s="73">
        <f t="shared" si="88"/>
        <v>5.8823529411764705E-2</v>
      </c>
      <c r="AJ404" s="73">
        <f t="shared" si="89"/>
        <v>5.8823529411764705E-2</v>
      </c>
      <c r="AK404" s="73">
        <f t="shared" si="90"/>
        <v>0.11312217194570136</v>
      </c>
    </row>
    <row r="405" spans="1:37" ht="24.9" customHeight="1" x14ac:dyDescent="0.25">
      <c r="A405" s="270" t="s">
        <v>437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121'!AF395</f>
        <v>2</v>
      </c>
      <c r="AE405" s="71">
        <f t="shared" si="84"/>
        <v>0.11312217194570136</v>
      </c>
      <c r="AF405">
        <f t="shared" si="85"/>
        <v>1</v>
      </c>
      <c r="AG405" s="60">
        <f t="shared" si="86"/>
        <v>1</v>
      </c>
      <c r="AH405" s="72">
        <f t="shared" si="87"/>
        <v>1</v>
      </c>
      <c r="AI405" s="73">
        <f t="shared" si="88"/>
        <v>5.8823529411764705E-2</v>
      </c>
      <c r="AJ405" s="73">
        <f t="shared" si="89"/>
        <v>5.8823529411764705E-2</v>
      </c>
      <c r="AK405" s="73">
        <f t="shared" si="90"/>
        <v>0.11312217194570136</v>
      </c>
    </row>
    <row r="406" spans="1:37" ht="24.9" customHeight="1" x14ac:dyDescent="0.25">
      <c r="A406" s="270" t="s">
        <v>438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121'!AF396</f>
        <v>2</v>
      </c>
      <c r="AE406" s="71">
        <f t="shared" si="84"/>
        <v>0.11312217194570136</v>
      </c>
      <c r="AF406">
        <f t="shared" si="85"/>
        <v>1</v>
      </c>
      <c r="AG406" s="60">
        <f t="shared" si="86"/>
        <v>1</v>
      </c>
      <c r="AH406" s="72">
        <f t="shared" si="87"/>
        <v>1</v>
      </c>
      <c r="AI406" s="73">
        <f t="shared" si="88"/>
        <v>5.8823529411764705E-2</v>
      </c>
      <c r="AJ406" s="73">
        <f t="shared" si="89"/>
        <v>5.8823529411764705E-2</v>
      </c>
      <c r="AK406" s="73">
        <f t="shared" si="90"/>
        <v>0.11312217194570136</v>
      </c>
    </row>
    <row r="407" spans="1:37" ht="24.9" customHeight="1" x14ac:dyDescent="0.25">
      <c r="A407" s="270" t="s">
        <v>439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121'!AF397</f>
        <v>2</v>
      </c>
      <c r="AE407" s="71">
        <f t="shared" si="84"/>
        <v>0.11312217194570136</v>
      </c>
      <c r="AF407">
        <f t="shared" si="85"/>
        <v>1</v>
      </c>
      <c r="AG407" s="60">
        <f t="shared" si="86"/>
        <v>1</v>
      </c>
      <c r="AH407" s="72">
        <f t="shared" si="87"/>
        <v>1</v>
      </c>
      <c r="AI407" s="73">
        <f t="shared" si="88"/>
        <v>5.8823529411764705E-2</v>
      </c>
      <c r="AJ407" s="73">
        <f t="shared" si="89"/>
        <v>5.8823529411764705E-2</v>
      </c>
      <c r="AK407" s="73">
        <f t="shared" si="90"/>
        <v>0.11312217194570136</v>
      </c>
    </row>
    <row r="408" spans="1:37" ht="24.9" customHeight="1" x14ac:dyDescent="0.25">
      <c r="A408" s="270" t="s">
        <v>440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121'!AF398</f>
        <v>2</v>
      </c>
      <c r="AE408" s="71">
        <f t="shared" si="84"/>
        <v>0.11312217194570136</v>
      </c>
      <c r="AF408">
        <f t="shared" si="85"/>
        <v>1</v>
      </c>
      <c r="AG408" s="60">
        <f t="shared" si="86"/>
        <v>1</v>
      </c>
      <c r="AH408" s="72">
        <f t="shared" si="87"/>
        <v>1</v>
      </c>
      <c r="AI408" s="73">
        <f t="shared" si="88"/>
        <v>5.8823529411764705E-2</v>
      </c>
      <c r="AJ408" s="73">
        <f t="shared" si="89"/>
        <v>5.8823529411764705E-2</v>
      </c>
      <c r="AK408" s="73">
        <f t="shared" si="90"/>
        <v>0.11312217194570136</v>
      </c>
    </row>
    <row r="409" spans="1:37" ht="24.9" customHeight="1" x14ac:dyDescent="0.25">
      <c r="A409" s="270" t="s">
        <v>441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121'!AF399</f>
        <v>2</v>
      </c>
      <c r="AE409" s="71">
        <f t="shared" si="84"/>
        <v>0.11312217194570136</v>
      </c>
      <c r="AF409">
        <f t="shared" si="85"/>
        <v>1</v>
      </c>
      <c r="AG409" s="60">
        <f t="shared" si="86"/>
        <v>1</v>
      </c>
      <c r="AH409" s="72">
        <f t="shared" si="87"/>
        <v>1</v>
      </c>
      <c r="AI409" s="73">
        <f t="shared" si="88"/>
        <v>5.8823529411764705E-2</v>
      </c>
      <c r="AJ409" s="73">
        <f t="shared" si="89"/>
        <v>5.8823529411764705E-2</v>
      </c>
      <c r="AK409" s="73">
        <f t="shared" si="90"/>
        <v>0.11312217194570136</v>
      </c>
    </row>
    <row r="410" spans="1:37" ht="24.9" customHeight="1" x14ac:dyDescent="0.25">
      <c r="A410" s="281" t="s">
        <v>1712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1.9230769230769236</v>
      </c>
      <c r="AF410" s="49"/>
      <c r="AG410" s="60">
        <f>SUM(AG393:AG409)</f>
        <v>17</v>
      </c>
      <c r="AH410" s="74"/>
      <c r="AI410" s="75"/>
      <c r="AJ410" s="75"/>
      <c r="AK410" s="75"/>
    </row>
    <row r="411" spans="1:37" ht="24.9" customHeight="1" x14ac:dyDescent="0.25">
      <c r="A411" s="282" t="s">
        <v>1713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195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186</v>
      </c>
      <c r="AE413" s="88" t="s">
        <v>8</v>
      </c>
      <c r="AF413" s="60" t="s">
        <v>1666</v>
      </c>
      <c r="AG413" s="60" t="s">
        <v>1667</v>
      </c>
      <c r="AH413" s="60" t="s">
        <v>1668</v>
      </c>
      <c r="AI413" s="70" t="s">
        <v>1669</v>
      </c>
      <c r="AJ413" s="60"/>
      <c r="AK413" s="70" t="s">
        <v>1670</v>
      </c>
    </row>
    <row r="414" spans="1:37" ht="24.9" customHeight="1" x14ac:dyDescent="0.25">
      <c r="A414" s="270" t="s">
        <v>442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121'!AF402</f>
        <v>2</v>
      </c>
      <c r="AE414" s="71">
        <f>IF(AG414=1,AK414,AG414)</f>
        <v>0.38461538461538464</v>
      </c>
      <c r="AF414">
        <f>AD414/2</f>
        <v>1</v>
      </c>
      <c r="AG414" s="60">
        <f>IF(AND(AF414&gt;=0,AF414&lt;=1),1,"No aplica")</f>
        <v>1</v>
      </c>
      <c r="AH414" s="72">
        <f>AD414/(AG414*2)</f>
        <v>1</v>
      </c>
      <c r="AI414" s="73">
        <f>IF(AG414=1,AG414/$AG$419,"No aplica")</f>
        <v>0.2</v>
      </c>
      <c r="AJ414" s="73">
        <f>AF414*AI414</f>
        <v>0.2</v>
      </c>
      <c r="AK414" s="73">
        <f>AJ414*$AE$23</f>
        <v>0.38461538461538464</v>
      </c>
    </row>
    <row r="415" spans="1:37" ht="24.9" customHeight="1" x14ac:dyDescent="0.25">
      <c r="A415" s="270" t="s">
        <v>443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121'!AF403</f>
        <v>2</v>
      </c>
      <c r="AE415" s="71">
        <f>IF(AG415=1,AK415,AG415)</f>
        <v>0.38461538461538464</v>
      </c>
      <c r="AF415">
        <f>AD415/2</f>
        <v>1</v>
      </c>
      <c r="AG415" s="60">
        <f>IF(AND(AF415&gt;=0,AF415&lt;=1),1,"No aplica")</f>
        <v>1</v>
      </c>
      <c r="AH415" s="72">
        <f>AD415/(AG415*2)</f>
        <v>1</v>
      </c>
      <c r="AI415" s="73">
        <f>IF(AG415=1,AG415/$AG$419,"No aplica")</f>
        <v>0.2</v>
      </c>
      <c r="AJ415" s="73">
        <f>AF415*AI415</f>
        <v>0.2</v>
      </c>
      <c r="AK415" s="73">
        <f>AJ415*$AE$23</f>
        <v>0.38461538461538464</v>
      </c>
    </row>
    <row r="416" spans="1:37" ht="24.9" customHeight="1" x14ac:dyDescent="0.25">
      <c r="A416" s="270" t="s">
        <v>444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121'!AF404</f>
        <v>2</v>
      </c>
      <c r="AE416" s="71">
        <f>IF(AG416=1,AK416,AG416)</f>
        <v>0.38461538461538464</v>
      </c>
      <c r="AF416">
        <f>AD416/2</f>
        <v>1</v>
      </c>
      <c r="AG416" s="60">
        <f>IF(AND(AF416&gt;=0,AF416&lt;=1),1,"No aplica")</f>
        <v>1</v>
      </c>
      <c r="AH416" s="72">
        <f>AD416/(AG416*2)</f>
        <v>1</v>
      </c>
      <c r="AI416" s="73">
        <f>IF(AG416=1,AG416/$AG$419,"No aplica")</f>
        <v>0.2</v>
      </c>
      <c r="AJ416" s="73">
        <f>AF416*AI416</f>
        <v>0.2</v>
      </c>
      <c r="AK416" s="73">
        <f>AJ416*$AE$23</f>
        <v>0.38461538461538464</v>
      </c>
    </row>
    <row r="417" spans="1:37" ht="24.9" customHeight="1" x14ac:dyDescent="0.25">
      <c r="A417" s="270" t="s">
        <v>445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121'!AF405</f>
        <v>2</v>
      </c>
      <c r="AE417" s="71">
        <f>IF(AG417=1,AK417,AG417)</f>
        <v>0.38461538461538464</v>
      </c>
      <c r="AF417">
        <f>AD417/2</f>
        <v>1</v>
      </c>
      <c r="AG417" s="60">
        <f>IF(AND(AF417&gt;=0,AF417&lt;=1),1,"No aplica")</f>
        <v>1</v>
      </c>
      <c r="AH417" s="72">
        <f>AD417/(AG417*2)</f>
        <v>1</v>
      </c>
      <c r="AI417" s="73">
        <f>IF(AG417=1,AG417/$AG$419,"No aplica")</f>
        <v>0.2</v>
      </c>
      <c r="AJ417" s="73">
        <f>AF417*AI417</f>
        <v>0.2</v>
      </c>
      <c r="AK417" s="73">
        <f>AJ417*$AE$23</f>
        <v>0.38461538461538464</v>
      </c>
    </row>
    <row r="418" spans="1:37" ht="24.9" customHeight="1" x14ac:dyDescent="0.25">
      <c r="A418" s="270" t="s">
        <v>446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121'!AF406</f>
        <v>2</v>
      </c>
      <c r="AE418" s="71">
        <f>IF(AG418=1,AK418,AG418)</f>
        <v>0.38461538461538464</v>
      </c>
      <c r="AF418">
        <f>AD418/2</f>
        <v>1</v>
      </c>
      <c r="AG418" s="60">
        <f>IF(AND(AF418&gt;=0,AF418&lt;=1),1,"No aplica")</f>
        <v>1</v>
      </c>
      <c r="AH418" s="72">
        <f>AD418/(AG418*2)</f>
        <v>1</v>
      </c>
      <c r="AI418" s="73">
        <f>IF(AG418=1,AG418/$AG$419,"No aplica")</f>
        <v>0.2</v>
      </c>
      <c r="AJ418" s="73">
        <f>AF418*AI418</f>
        <v>0.2</v>
      </c>
      <c r="AK418" s="73">
        <f>AJ418*$AE$23</f>
        <v>0.38461538461538464</v>
      </c>
    </row>
    <row r="419" spans="1:37" ht="24.9" customHeight="1" x14ac:dyDescent="0.25">
      <c r="A419" s="281" t="s">
        <v>1714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1.9230769230769231</v>
      </c>
      <c r="AF419" s="49"/>
      <c r="AG419" s="60">
        <f>SUM(AG414:AG418)</f>
        <v>5</v>
      </c>
      <c r="AH419" s="74"/>
      <c r="AI419" s="75"/>
      <c r="AJ419" s="75"/>
      <c r="AK419" s="75"/>
    </row>
    <row r="420" spans="1:37" ht="24.9" customHeight="1" x14ac:dyDescent="0.25">
      <c r="A420" s="282" t="s">
        <v>1715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447</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8</v>
      </c>
      <c r="AF426" s="60" t="s">
        <v>1666</v>
      </c>
      <c r="AG426" s="60" t="s">
        <v>1667</v>
      </c>
      <c r="AH426" s="60" t="s">
        <v>1668</v>
      </c>
      <c r="AI426" s="70" t="s">
        <v>1669</v>
      </c>
      <c r="AJ426" s="60"/>
      <c r="AK426" s="70" t="s">
        <v>1670</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121'!AF415</f>
        <v>1</v>
      </c>
      <c r="AE427" s="71">
        <f t="shared" ref="AE427:AE440" si="91">IF(AG427=1,AK427,AG427)</f>
        <v>6.8681318681318673E-2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6.8681318681318673E-2</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121'!AF416</f>
        <v>1</v>
      </c>
      <c r="AE428" s="71">
        <f t="shared" si="91"/>
        <v>6.8681318681318673E-2</v>
      </c>
      <c r="AF428">
        <f t="shared" si="92"/>
        <v>0.5</v>
      </c>
      <c r="AG428" s="60">
        <f t="shared" si="93"/>
        <v>1</v>
      </c>
      <c r="AH428" s="72">
        <f t="shared" si="94"/>
        <v>0.5</v>
      </c>
      <c r="AI428" s="73">
        <f t="shared" si="95"/>
        <v>7.1428571428571425E-2</v>
      </c>
      <c r="AJ428" s="73">
        <f t="shared" si="96"/>
        <v>3.5714285714285712E-2</v>
      </c>
      <c r="AK428" s="73">
        <f t="shared" si="97"/>
        <v>6.8681318681318673E-2</v>
      </c>
    </row>
    <row r="429" spans="1:37" ht="24.9"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121'!AF417</f>
        <v>1</v>
      </c>
      <c r="AE429" s="71">
        <f t="shared" si="91"/>
        <v>6.8681318681318673E-2</v>
      </c>
      <c r="AF429">
        <f t="shared" si="92"/>
        <v>0.5</v>
      </c>
      <c r="AG429" s="60">
        <f t="shared" si="93"/>
        <v>1</v>
      </c>
      <c r="AH429" s="72">
        <f t="shared" si="94"/>
        <v>0.5</v>
      </c>
      <c r="AI429" s="73">
        <f t="shared" si="95"/>
        <v>7.1428571428571425E-2</v>
      </c>
      <c r="AJ429" s="73">
        <f t="shared" si="96"/>
        <v>3.5714285714285712E-2</v>
      </c>
      <c r="AK429" s="73">
        <f t="shared" si="97"/>
        <v>6.8681318681318673E-2</v>
      </c>
    </row>
    <row r="430" spans="1:37" ht="24.9"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121'!AF418</f>
        <v>1</v>
      </c>
      <c r="AE430" s="71">
        <f t="shared" si="91"/>
        <v>6.8681318681318673E-2</v>
      </c>
      <c r="AF430">
        <f t="shared" si="92"/>
        <v>0.5</v>
      </c>
      <c r="AG430" s="60">
        <f t="shared" si="93"/>
        <v>1</v>
      </c>
      <c r="AH430" s="72">
        <f t="shared" si="94"/>
        <v>0.5</v>
      </c>
      <c r="AI430" s="73">
        <f t="shared" si="95"/>
        <v>7.1428571428571425E-2</v>
      </c>
      <c r="AJ430" s="73">
        <f t="shared" si="96"/>
        <v>3.5714285714285712E-2</v>
      </c>
      <c r="AK430" s="73">
        <f t="shared" si="97"/>
        <v>6.8681318681318673E-2</v>
      </c>
    </row>
    <row r="431" spans="1:37" ht="24.9"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121'!AF419</f>
        <v>1</v>
      </c>
      <c r="AE431" s="71">
        <f t="shared" si="91"/>
        <v>6.8681318681318673E-2</v>
      </c>
      <c r="AF431">
        <f t="shared" si="92"/>
        <v>0.5</v>
      </c>
      <c r="AG431" s="60">
        <f t="shared" si="93"/>
        <v>1</v>
      </c>
      <c r="AH431" s="72">
        <f t="shared" si="94"/>
        <v>0.5</v>
      </c>
      <c r="AI431" s="73">
        <f t="shared" si="95"/>
        <v>7.1428571428571425E-2</v>
      </c>
      <c r="AJ431" s="73">
        <f t="shared" si="96"/>
        <v>3.5714285714285712E-2</v>
      </c>
      <c r="AK431" s="73">
        <f t="shared" si="97"/>
        <v>6.8681318681318673E-2</v>
      </c>
    </row>
    <row r="432" spans="1:37" ht="24.9"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121'!AF420</f>
        <v>1</v>
      </c>
      <c r="AE432" s="71">
        <f t="shared" si="91"/>
        <v>6.8681318681318673E-2</v>
      </c>
      <c r="AF432">
        <f t="shared" si="92"/>
        <v>0.5</v>
      </c>
      <c r="AG432" s="60">
        <f t="shared" si="93"/>
        <v>1</v>
      </c>
      <c r="AH432" s="72">
        <f t="shared" si="94"/>
        <v>0.5</v>
      </c>
      <c r="AI432" s="73">
        <f t="shared" si="95"/>
        <v>7.1428571428571425E-2</v>
      </c>
      <c r="AJ432" s="73">
        <f t="shared" si="96"/>
        <v>3.5714285714285712E-2</v>
      </c>
      <c r="AK432" s="73">
        <f t="shared" si="97"/>
        <v>6.8681318681318673E-2</v>
      </c>
    </row>
    <row r="433" spans="1:37" ht="24.9"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121'!AF422</f>
        <v>1</v>
      </c>
      <c r="AE434" s="71">
        <f t="shared" si="91"/>
        <v>6.8681318681318673E-2</v>
      </c>
      <c r="AF434">
        <f t="shared" si="92"/>
        <v>0.5</v>
      </c>
      <c r="AG434" s="60">
        <f t="shared" si="93"/>
        <v>1</v>
      </c>
      <c r="AH434" s="72">
        <f t="shared" si="94"/>
        <v>0.5</v>
      </c>
      <c r="AI434" s="73">
        <f t="shared" si="95"/>
        <v>7.1428571428571425E-2</v>
      </c>
      <c r="AJ434" s="73">
        <f t="shared" si="96"/>
        <v>3.5714285714285712E-2</v>
      </c>
      <c r="AK434" s="73">
        <f t="shared" si="97"/>
        <v>6.8681318681318673E-2</v>
      </c>
    </row>
    <row r="435" spans="1:37" ht="24.9"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121'!AF423</f>
        <v>1</v>
      </c>
      <c r="AE435" s="71">
        <f t="shared" si="91"/>
        <v>6.8681318681318673E-2</v>
      </c>
      <c r="AF435">
        <f t="shared" si="92"/>
        <v>0.5</v>
      </c>
      <c r="AG435" s="60">
        <f t="shared" si="93"/>
        <v>1</v>
      </c>
      <c r="AH435" s="72">
        <f t="shared" si="94"/>
        <v>0.5</v>
      </c>
      <c r="AI435" s="73">
        <f t="shared" si="95"/>
        <v>7.1428571428571425E-2</v>
      </c>
      <c r="AJ435" s="73">
        <f t="shared" si="96"/>
        <v>3.5714285714285712E-2</v>
      </c>
      <c r="AK435" s="73">
        <f t="shared" si="97"/>
        <v>6.8681318681318673E-2</v>
      </c>
    </row>
    <row r="436" spans="1:37" ht="24.9"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121'!AF424</f>
        <v>1</v>
      </c>
      <c r="AE436" s="71">
        <f t="shared" si="91"/>
        <v>6.8681318681318673E-2</v>
      </c>
      <c r="AF436">
        <f t="shared" si="92"/>
        <v>0.5</v>
      </c>
      <c r="AG436" s="60">
        <f t="shared" si="93"/>
        <v>1</v>
      </c>
      <c r="AH436" s="72">
        <f t="shared" si="94"/>
        <v>0.5</v>
      </c>
      <c r="AI436" s="73">
        <f t="shared" si="95"/>
        <v>7.1428571428571425E-2</v>
      </c>
      <c r="AJ436" s="73">
        <f t="shared" si="96"/>
        <v>3.5714285714285712E-2</v>
      </c>
      <c r="AK436" s="73">
        <f t="shared" si="97"/>
        <v>6.8681318681318673E-2</v>
      </c>
    </row>
    <row r="437" spans="1:37" ht="24.9"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121'!AF425</f>
        <v>1</v>
      </c>
      <c r="AE437" s="71">
        <f t="shared" si="91"/>
        <v>6.8681318681318673E-2</v>
      </c>
      <c r="AF437">
        <f t="shared" si="92"/>
        <v>0.5</v>
      </c>
      <c r="AG437" s="60">
        <f t="shared" si="93"/>
        <v>1</v>
      </c>
      <c r="AH437" s="72">
        <f t="shared" si="94"/>
        <v>0.5</v>
      </c>
      <c r="AI437" s="73">
        <f t="shared" si="95"/>
        <v>7.1428571428571425E-2</v>
      </c>
      <c r="AJ437" s="73">
        <f t="shared" si="96"/>
        <v>3.5714285714285712E-2</v>
      </c>
      <c r="AK437" s="73">
        <f t="shared" si="97"/>
        <v>6.8681318681318673E-2</v>
      </c>
    </row>
    <row r="438" spans="1:37" ht="24.9"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121'!AF426</f>
        <v>1</v>
      </c>
      <c r="AE438" s="71">
        <f t="shared" si="91"/>
        <v>6.8681318681318673E-2</v>
      </c>
      <c r="AF438">
        <f t="shared" si="92"/>
        <v>0.5</v>
      </c>
      <c r="AG438" s="60">
        <f t="shared" si="93"/>
        <v>1</v>
      </c>
      <c r="AH438" s="72">
        <f t="shared" si="94"/>
        <v>0.5</v>
      </c>
      <c r="AI438" s="73">
        <f t="shared" si="95"/>
        <v>7.1428571428571425E-2</v>
      </c>
      <c r="AJ438" s="73">
        <f t="shared" si="96"/>
        <v>3.5714285714285712E-2</v>
      </c>
      <c r="AK438" s="73">
        <f t="shared" si="97"/>
        <v>6.8681318681318673E-2</v>
      </c>
    </row>
    <row r="439" spans="1:37" ht="24.9"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121'!AF427</f>
        <v>1</v>
      </c>
      <c r="AE439" s="71">
        <f t="shared" si="91"/>
        <v>6.8681318681318673E-2</v>
      </c>
      <c r="AF439">
        <f t="shared" si="92"/>
        <v>0.5</v>
      </c>
      <c r="AG439" s="60">
        <f t="shared" si="93"/>
        <v>1</v>
      </c>
      <c r="AH439" s="72">
        <f t="shared" si="94"/>
        <v>0.5</v>
      </c>
      <c r="AI439" s="73">
        <f t="shared" si="95"/>
        <v>7.1428571428571425E-2</v>
      </c>
      <c r="AJ439" s="73">
        <f t="shared" si="96"/>
        <v>3.5714285714285712E-2</v>
      </c>
      <c r="AK439" s="73">
        <f t="shared" si="97"/>
        <v>6.8681318681318673E-2</v>
      </c>
    </row>
    <row r="440" spans="1:37" ht="24.9"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121'!AF428</f>
        <v>1</v>
      </c>
      <c r="AE440" s="71">
        <f t="shared" si="91"/>
        <v>6.8681318681318673E-2</v>
      </c>
      <c r="AF440">
        <f t="shared" si="92"/>
        <v>0.5</v>
      </c>
      <c r="AG440" s="60">
        <f t="shared" si="93"/>
        <v>1</v>
      </c>
      <c r="AH440" s="72">
        <f t="shared" si="94"/>
        <v>0.5</v>
      </c>
      <c r="AI440" s="73">
        <f t="shared" si="95"/>
        <v>7.1428571428571425E-2</v>
      </c>
      <c r="AJ440" s="73">
        <f t="shared" si="96"/>
        <v>3.5714285714285712E-2</v>
      </c>
      <c r="AK440" s="73">
        <f t="shared" si="97"/>
        <v>6.8681318681318673E-2</v>
      </c>
    </row>
    <row r="441" spans="1:37" ht="24.9" customHeight="1" x14ac:dyDescent="0.25">
      <c r="A441" s="281" t="s">
        <v>1716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0.89285714285714268</v>
      </c>
      <c r="AF441" s="49"/>
      <c r="AG441" s="60">
        <f>SUM(AG427:AG440)</f>
        <v>14</v>
      </c>
      <c r="AH441" s="74"/>
      <c r="AI441" s="75"/>
      <c r="AJ441" s="75"/>
      <c r="AK441" s="75"/>
    </row>
    <row r="442" spans="1:37" ht="24.9" customHeight="1" x14ac:dyDescent="0.25">
      <c r="A442" s="282" t="s">
        <v>1717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46.428571428571416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195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186</v>
      </c>
      <c r="AE444" s="88" t="s">
        <v>8</v>
      </c>
      <c r="AF444" s="60" t="s">
        <v>1666</v>
      </c>
      <c r="AG444" s="60" t="s">
        <v>1667</v>
      </c>
      <c r="AH444" s="60" t="s">
        <v>1668</v>
      </c>
      <c r="AI444" s="70" t="s">
        <v>1669</v>
      </c>
      <c r="AJ444" s="60"/>
      <c r="AK444" s="70" t="s">
        <v>1670</v>
      </c>
    </row>
    <row r="445" spans="1:37" ht="24.9" customHeight="1" x14ac:dyDescent="0.25">
      <c r="A445" s="270" t="s">
        <v>462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121'!AF431</f>
        <v>2</v>
      </c>
      <c r="AE445" s="71">
        <f>IF(AG445=1,AK445,AG445)</f>
        <v>0.38461538461538464</v>
      </c>
      <c r="AF445">
        <f>AD445/2</f>
        <v>1</v>
      </c>
      <c r="AG445" s="60">
        <f>IF(AND(AF445&gt;=0,AF445&lt;=1),1,"No aplica")</f>
        <v>1</v>
      </c>
      <c r="AH445" s="72">
        <f>AD445/(AG445*2)</f>
        <v>1</v>
      </c>
      <c r="AI445" s="73">
        <f>IF(AG445=1,AG445/$AG$450,"No aplica")</f>
        <v>0.2</v>
      </c>
      <c r="AJ445" s="73">
        <f>AF445*AI445</f>
        <v>0.2</v>
      </c>
      <c r="AK445" s="73">
        <f>AJ445*$AE$23</f>
        <v>0.38461538461538464</v>
      </c>
    </row>
    <row r="446" spans="1:37" ht="24.9" customHeight="1" x14ac:dyDescent="0.25">
      <c r="A446" s="270" t="s">
        <v>463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121'!AF432</f>
        <v>2</v>
      </c>
      <c r="AE446" s="71">
        <f>IF(AG446=1,AK446,AG446)</f>
        <v>0.38461538461538464</v>
      </c>
      <c r="AF446">
        <f>AD446/2</f>
        <v>1</v>
      </c>
      <c r="AG446" s="60">
        <f>IF(AND(AF446&gt;=0,AF446&lt;=1),1,"No aplica")</f>
        <v>1</v>
      </c>
      <c r="AH446" s="72">
        <f>AD446/(AG446*2)</f>
        <v>1</v>
      </c>
      <c r="AI446" s="73">
        <f>IF(AG446=1,AG446/$AG$450,"No aplica")</f>
        <v>0.2</v>
      </c>
      <c r="AJ446" s="73">
        <f>AF446*AI446</f>
        <v>0.2</v>
      </c>
      <c r="AK446" s="73">
        <f>AJ446*$AE$23</f>
        <v>0.38461538461538464</v>
      </c>
    </row>
    <row r="447" spans="1:37" ht="24.9" customHeight="1" x14ac:dyDescent="0.25">
      <c r="A447" s="270" t="s">
        <v>464</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121'!AF433</f>
        <v>2</v>
      </c>
      <c r="AE447" s="71">
        <f>IF(AG447=1,AK447,AG447)</f>
        <v>0.38461538461538464</v>
      </c>
      <c r="AF447">
        <f>AD447/2</f>
        <v>1</v>
      </c>
      <c r="AG447" s="60">
        <f>IF(AND(AF447&gt;=0,AF447&lt;=1),1,"No aplica")</f>
        <v>1</v>
      </c>
      <c r="AH447" s="72">
        <f>AD447/(AG447*2)</f>
        <v>1</v>
      </c>
      <c r="AI447" s="73">
        <f>IF(AG447=1,AG447/$AG$450,"No aplica")</f>
        <v>0.2</v>
      </c>
      <c r="AJ447" s="73">
        <f>AF447*AI447</f>
        <v>0.2</v>
      </c>
      <c r="AK447" s="73">
        <f>AJ447*$AE$23</f>
        <v>0.38461538461538464</v>
      </c>
    </row>
    <row r="448" spans="1:37" ht="24.9" customHeight="1" x14ac:dyDescent="0.25">
      <c r="A448" s="270" t="s">
        <v>465</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121'!AF434</f>
        <v>2</v>
      </c>
      <c r="AE448" s="71">
        <f>IF(AG448=1,AK448,AG448)</f>
        <v>0.38461538461538464</v>
      </c>
      <c r="AF448">
        <f>AD448/2</f>
        <v>1</v>
      </c>
      <c r="AG448" s="60">
        <f>IF(AND(AF448&gt;=0,AF448&lt;=1),1,"No aplica")</f>
        <v>1</v>
      </c>
      <c r="AH448" s="72">
        <f>AD448/(AG448*2)</f>
        <v>1</v>
      </c>
      <c r="AI448" s="73">
        <f>IF(AG448=1,AG448/$AG$450,"No aplica")</f>
        <v>0.2</v>
      </c>
      <c r="AJ448" s="73">
        <f>AF448*AI448</f>
        <v>0.2</v>
      </c>
      <c r="AK448" s="73">
        <f>AJ448*$AE$23</f>
        <v>0.38461538461538464</v>
      </c>
    </row>
    <row r="449" spans="1:37" ht="24.9" customHeight="1" x14ac:dyDescent="0.25">
      <c r="A449" s="270" t="s">
        <v>466</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121'!AF435</f>
        <v>2</v>
      </c>
      <c r="AE449" s="71">
        <f>IF(AG449=1,AK449,AG449)</f>
        <v>0.38461538461538464</v>
      </c>
      <c r="AF449">
        <f>AD449/2</f>
        <v>1</v>
      </c>
      <c r="AG449" s="60">
        <f>IF(AND(AF449&gt;=0,AF449&lt;=1),1,"No aplica")</f>
        <v>1</v>
      </c>
      <c r="AH449" s="72">
        <f>AD449/(AG449*2)</f>
        <v>1</v>
      </c>
      <c r="AI449" s="73">
        <f>IF(AG449=1,AG449/$AG$450,"No aplica")</f>
        <v>0.2</v>
      </c>
      <c r="AJ449" s="73">
        <f>AF449*AI449</f>
        <v>0.2</v>
      </c>
      <c r="AK449" s="73">
        <f>AJ449*$AE$23</f>
        <v>0.38461538461538464</v>
      </c>
    </row>
    <row r="450" spans="1:37" ht="24.9" customHeight="1" x14ac:dyDescent="0.25">
      <c r="A450" s="281" t="s">
        <v>1718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1.9230769230769231</v>
      </c>
      <c r="AF450" s="49"/>
      <c r="AG450" s="60">
        <f>SUM(AG445:AG449)</f>
        <v>5</v>
      </c>
      <c r="AH450" s="74"/>
      <c r="AI450" s="75"/>
      <c r="AJ450" s="75"/>
      <c r="AK450" s="75"/>
    </row>
    <row r="451" spans="1:37" ht="24.9" customHeight="1" x14ac:dyDescent="0.25">
      <c r="A451" s="282" t="s">
        <v>1719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467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8</v>
      </c>
      <c r="AF457" s="60" t="s">
        <v>1666</v>
      </c>
      <c r="AG457" s="60" t="s">
        <v>1667</v>
      </c>
      <c r="AH457" s="60" t="s">
        <v>1668</v>
      </c>
      <c r="AI457" s="70" t="s">
        <v>1669</v>
      </c>
      <c r="AJ457" s="60"/>
      <c r="AK457" s="70" t="s">
        <v>1670</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121'!AF444</f>
        <v>2</v>
      </c>
      <c r="AE458" s="71">
        <f t="shared" ref="AE458:AE469" si="98">IF(AG458=1,AK458,AG458)</f>
        <v>0.16025641025641024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0.16025641025641024</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121'!AF445</f>
        <v>2</v>
      </c>
      <c r="AE459" s="71">
        <f t="shared" si="98"/>
        <v>0.16025641025641024</v>
      </c>
      <c r="AF459">
        <f t="shared" si="99"/>
        <v>1</v>
      </c>
      <c r="AG459" s="60">
        <f t="shared" si="100"/>
        <v>1</v>
      </c>
      <c r="AH459" s="72">
        <f t="shared" si="101"/>
        <v>1</v>
      </c>
      <c r="AI459" s="73">
        <f t="shared" si="102"/>
        <v>8.3333333333333329E-2</v>
      </c>
      <c r="AJ459" s="73">
        <f t="shared" si="103"/>
        <v>8.3333333333333329E-2</v>
      </c>
      <c r="AK459" s="73">
        <f t="shared" si="104"/>
        <v>0.16025641025641024</v>
      </c>
    </row>
    <row r="460" spans="1:37" ht="24.9" customHeight="1" x14ac:dyDescent="0.25">
      <c r="A460" s="270" t="s">
        <v>468</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121'!AF446</f>
        <v>2</v>
      </c>
      <c r="AE460" s="71">
        <f t="shared" si="98"/>
        <v>0.16025641025641024</v>
      </c>
      <c r="AF460">
        <f t="shared" si="99"/>
        <v>1</v>
      </c>
      <c r="AG460" s="60">
        <f t="shared" si="100"/>
        <v>1</v>
      </c>
      <c r="AH460" s="72">
        <f t="shared" si="101"/>
        <v>1</v>
      </c>
      <c r="AI460" s="73">
        <f t="shared" si="102"/>
        <v>8.3333333333333329E-2</v>
      </c>
      <c r="AJ460" s="73">
        <f t="shared" si="103"/>
        <v>8.3333333333333329E-2</v>
      </c>
      <c r="AK460" s="73">
        <f t="shared" si="104"/>
        <v>0.16025641025641024</v>
      </c>
    </row>
    <row r="461" spans="1:37" ht="24.9" customHeight="1" x14ac:dyDescent="0.25">
      <c r="A461" s="270" t="s">
        <v>469</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121'!AF447</f>
        <v>2</v>
      </c>
      <c r="AE461" s="71">
        <f t="shared" si="98"/>
        <v>0.16025641025641024</v>
      </c>
      <c r="AF461">
        <f t="shared" si="99"/>
        <v>1</v>
      </c>
      <c r="AG461" s="60">
        <f t="shared" si="100"/>
        <v>1</v>
      </c>
      <c r="AH461" s="72">
        <f t="shared" si="101"/>
        <v>1</v>
      </c>
      <c r="AI461" s="73">
        <f t="shared" si="102"/>
        <v>8.3333333333333329E-2</v>
      </c>
      <c r="AJ461" s="73">
        <f t="shared" si="103"/>
        <v>8.3333333333333329E-2</v>
      </c>
      <c r="AK461" s="73">
        <f t="shared" si="104"/>
        <v>0.16025641025641024</v>
      </c>
    </row>
    <row r="462" spans="1:37" ht="24.9" customHeight="1" x14ac:dyDescent="0.25">
      <c r="A462" s="270" t="s">
        <v>470</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121'!AF448</f>
        <v>2</v>
      </c>
      <c r="AE462" s="71">
        <f t="shared" si="98"/>
        <v>0.16025641025641024</v>
      </c>
      <c r="AF462">
        <f t="shared" si="99"/>
        <v>1</v>
      </c>
      <c r="AG462" s="60">
        <f t="shared" si="100"/>
        <v>1</v>
      </c>
      <c r="AH462" s="72">
        <f t="shared" si="101"/>
        <v>1</v>
      </c>
      <c r="AI462" s="73">
        <f t="shared" si="102"/>
        <v>8.3333333333333329E-2</v>
      </c>
      <c r="AJ462" s="73">
        <f t="shared" si="103"/>
        <v>8.3333333333333329E-2</v>
      </c>
      <c r="AK462" s="73">
        <f t="shared" si="104"/>
        <v>0.16025641025641024</v>
      </c>
    </row>
    <row r="463" spans="1:37" ht="24.9" customHeight="1" x14ac:dyDescent="0.25">
      <c r="A463" s="270" t="s">
        <v>323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121'!AF449</f>
        <v>2</v>
      </c>
      <c r="AE463" s="71">
        <f t="shared" si="98"/>
        <v>0.16025641025641024</v>
      </c>
      <c r="AF463">
        <f t="shared" si="99"/>
        <v>1</v>
      </c>
      <c r="AG463" s="60">
        <f t="shared" si="100"/>
        <v>1</v>
      </c>
      <c r="AH463" s="72">
        <f t="shared" si="101"/>
        <v>1</v>
      </c>
      <c r="AI463" s="73">
        <f t="shared" si="102"/>
        <v>8.3333333333333329E-2</v>
      </c>
      <c r="AJ463" s="73">
        <f t="shared" si="103"/>
        <v>8.3333333333333329E-2</v>
      </c>
      <c r="AK463" s="73">
        <f t="shared" si="104"/>
        <v>0.16025641025641024</v>
      </c>
    </row>
    <row r="464" spans="1:37" ht="24.9" customHeight="1" x14ac:dyDescent="0.25">
      <c r="A464" s="270" t="s">
        <v>471</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121'!AF450</f>
        <v>2</v>
      </c>
      <c r="AE464" s="71">
        <f t="shared" si="98"/>
        <v>0.16025641025641024</v>
      </c>
      <c r="AF464">
        <f t="shared" si="99"/>
        <v>1</v>
      </c>
      <c r="AG464" s="60">
        <f t="shared" si="100"/>
        <v>1</v>
      </c>
      <c r="AH464" s="72">
        <f t="shared" si="101"/>
        <v>1</v>
      </c>
      <c r="AI464" s="73">
        <f t="shared" si="102"/>
        <v>8.3333333333333329E-2</v>
      </c>
      <c r="AJ464" s="73">
        <f t="shared" si="103"/>
        <v>8.3333333333333329E-2</v>
      </c>
      <c r="AK464" s="73">
        <f t="shared" si="104"/>
        <v>0.16025641025641024</v>
      </c>
    </row>
    <row r="465" spans="1:37" ht="24.9" customHeight="1" x14ac:dyDescent="0.25">
      <c r="A465" s="270" t="s">
        <v>472</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121'!AF451</f>
        <v>2</v>
      </c>
      <c r="AE465" s="71">
        <f t="shared" si="98"/>
        <v>0.16025641025641024</v>
      </c>
      <c r="AF465">
        <f t="shared" si="99"/>
        <v>1</v>
      </c>
      <c r="AG465" s="60">
        <f t="shared" si="100"/>
        <v>1</v>
      </c>
      <c r="AH465" s="72">
        <f t="shared" si="101"/>
        <v>1</v>
      </c>
      <c r="AI465" s="73">
        <f t="shared" si="102"/>
        <v>8.3333333333333329E-2</v>
      </c>
      <c r="AJ465" s="73">
        <f t="shared" si="103"/>
        <v>8.3333333333333329E-2</v>
      </c>
      <c r="AK465" s="73">
        <f t="shared" si="104"/>
        <v>0.16025641025641024</v>
      </c>
    </row>
    <row r="466" spans="1:37" ht="24.9" customHeight="1" x14ac:dyDescent="0.25">
      <c r="A466" s="270" t="s">
        <v>473</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121'!AF452</f>
        <v>2</v>
      </c>
      <c r="AE466" s="71">
        <f t="shared" si="98"/>
        <v>0.16025641025641024</v>
      </c>
      <c r="AF466">
        <f t="shared" si="99"/>
        <v>1</v>
      </c>
      <c r="AG466" s="60">
        <f t="shared" si="100"/>
        <v>1</v>
      </c>
      <c r="AH466" s="72">
        <f t="shared" si="101"/>
        <v>1</v>
      </c>
      <c r="AI466" s="73">
        <f t="shared" si="102"/>
        <v>8.3333333333333329E-2</v>
      </c>
      <c r="AJ466" s="73">
        <f t="shared" si="103"/>
        <v>8.3333333333333329E-2</v>
      </c>
      <c r="AK466" s="73">
        <f t="shared" si="104"/>
        <v>0.16025641025641024</v>
      </c>
    </row>
    <row r="467" spans="1:37" ht="24.9" customHeight="1" x14ac:dyDescent="0.25">
      <c r="A467" s="270" t="s">
        <v>474</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121'!AF453</f>
        <v>2</v>
      </c>
      <c r="AE467" s="71">
        <f t="shared" si="98"/>
        <v>0.16025641025641024</v>
      </c>
      <c r="AF467">
        <f t="shared" si="99"/>
        <v>1</v>
      </c>
      <c r="AG467" s="60">
        <f t="shared" si="100"/>
        <v>1</v>
      </c>
      <c r="AH467" s="72">
        <f t="shared" si="101"/>
        <v>1</v>
      </c>
      <c r="AI467" s="73">
        <f t="shared" si="102"/>
        <v>8.3333333333333329E-2</v>
      </c>
      <c r="AJ467" s="73">
        <f t="shared" si="103"/>
        <v>8.3333333333333329E-2</v>
      </c>
      <c r="AK467" s="73">
        <f t="shared" si="104"/>
        <v>0.16025641025641024</v>
      </c>
    </row>
    <row r="468" spans="1:37" ht="24.9" customHeight="1" x14ac:dyDescent="0.25">
      <c r="A468" s="270" t="s">
        <v>475</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121'!AF454</f>
        <v>2</v>
      </c>
      <c r="AE468" s="71">
        <f t="shared" si="98"/>
        <v>0.16025641025641024</v>
      </c>
      <c r="AF468">
        <f t="shared" si="99"/>
        <v>1</v>
      </c>
      <c r="AG468" s="60">
        <f t="shared" si="100"/>
        <v>1</v>
      </c>
      <c r="AH468" s="72">
        <f t="shared" si="101"/>
        <v>1</v>
      </c>
      <c r="AI468" s="73">
        <f t="shared" si="102"/>
        <v>8.3333333333333329E-2</v>
      </c>
      <c r="AJ468" s="73">
        <f t="shared" si="103"/>
        <v>8.3333333333333329E-2</v>
      </c>
      <c r="AK468" s="73">
        <f t="shared" si="104"/>
        <v>0.16025641025641024</v>
      </c>
    </row>
    <row r="469" spans="1:37" ht="24.9" customHeight="1" x14ac:dyDescent="0.25">
      <c r="A469" s="270" t="s">
        <v>476</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121'!AF455</f>
        <v>2</v>
      </c>
      <c r="AE469" s="71">
        <f t="shared" si="98"/>
        <v>0.16025641025641024</v>
      </c>
      <c r="AF469">
        <f t="shared" si="99"/>
        <v>1</v>
      </c>
      <c r="AG469" s="60">
        <f t="shared" si="100"/>
        <v>1</v>
      </c>
      <c r="AH469" s="72">
        <f t="shared" si="101"/>
        <v>1</v>
      </c>
      <c r="AI469" s="73">
        <f t="shared" si="102"/>
        <v>8.3333333333333329E-2</v>
      </c>
      <c r="AJ469" s="73">
        <f t="shared" si="103"/>
        <v>8.3333333333333329E-2</v>
      </c>
      <c r="AK469" s="73">
        <f t="shared" si="104"/>
        <v>0.16025641025641024</v>
      </c>
    </row>
    <row r="470" spans="1:37" ht="24.9" customHeight="1" x14ac:dyDescent="0.25">
      <c r="A470" s="281" t="s">
        <v>1720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1.9230769230769225</v>
      </c>
      <c r="AF470" s="49"/>
      <c r="AG470" s="60">
        <f>SUM(AG458:AG469)</f>
        <v>12</v>
      </c>
      <c r="AH470" s="74"/>
      <c r="AI470" s="75"/>
      <c r="AJ470" s="75"/>
      <c r="AK470" s="75"/>
    </row>
    <row r="471" spans="1:37" ht="24.9" customHeight="1" x14ac:dyDescent="0.25">
      <c r="A471" s="282" t="s">
        <v>1721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195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186</v>
      </c>
      <c r="AE473" s="88" t="s">
        <v>8</v>
      </c>
      <c r="AF473" s="60" t="s">
        <v>1666</v>
      </c>
      <c r="AG473" s="60" t="s">
        <v>1667</v>
      </c>
      <c r="AH473" s="60" t="s">
        <v>1668</v>
      </c>
      <c r="AI473" s="70" t="s">
        <v>1669</v>
      </c>
      <c r="AJ473" s="60"/>
      <c r="AK473" s="70" t="s">
        <v>1670</v>
      </c>
    </row>
    <row r="474" spans="1:37" ht="24.9" customHeight="1" x14ac:dyDescent="0.25">
      <c r="A474" s="270" t="s">
        <v>477</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121'!AF458</f>
        <v>2</v>
      </c>
      <c r="AE474" s="71">
        <f>IF(AG474=1,AK474,AG474)</f>
        <v>0.38461538461538464</v>
      </c>
      <c r="AF474">
        <f>AD474/2</f>
        <v>1</v>
      </c>
      <c r="AG474" s="60">
        <f>IF(AND(AF474&gt;=0,AF474&lt;=1),1,"No aplica")</f>
        <v>1</v>
      </c>
      <c r="AH474" s="72">
        <f>AD474/(AG474*2)</f>
        <v>1</v>
      </c>
      <c r="AI474" s="73">
        <f>IF(AG474=1,AG474/$AG$479,"No aplica")</f>
        <v>0.2</v>
      </c>
      <c r="AJ474" s="73">
        <f>AF474*AI474</f>
        <v>0.2</v>
      </c>
      <c r="AK474" s="73">
        <f>AJ474*$AE$23</f>
        <v>0.38461538461538464</v>
      </c>
    </row>
    <row r="475" spans="1:37" ht="24.9" customHeight="1" x14ac:dyDescent="0.25">
      <c r="A475" s="270" t="s">
        <v>478</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121'!AF459</f>
        <v>2</v>
      </c>
      <c r="AE475" s="71">
        <f>IF(AG475=1,AK475,AG475)</f>
        <v>0.38461538461538464</v>
      </c>
      <c r="AF475">
        <f>AD475/2</f>
        <v>1</v>
      </c>
      <c r="AG475" s="60">
        <f>IF(AND(AF475&gt;=0,AF475&lt;=1),1,"No aplica")</f>
        <v>1</v>
      </c>
      <c r="AH475" s="72">
        <f>AD475/(AG475*2)</f>
        <v>1</v>
      </c>
      <c r="AI475" s="73">
        <f>IF(AG475=1,AG475/$AG$479,"No aplica")</f>
        <v>0.2</v>
      </c>
      <c r="AJ475" s="73">
        <f>AF475*AI475</f>
        <v>0.2</v>
      </c>
      <c r="AK475" s="73">
        <f>AJ475*$AE$23</f>
        <v>0.38461538461538464</v>
      </c>
    </row>
    <row r="476" spans="1:37" ht="24.9" customHeight="1" x14ac:dyDescent="0.25">
      <c r="A476" s="270" t="s">
        <v>479</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121'!AF460</f>
        <v>2</v>
      </c>
      <c r="AE476" s="71">
        <f>IF(AG476=1,AK476,AG476)</f>
        <v>0.38461538461538464</v>
      </c>
      <c r="AF476">
        <f>AD476/2</f>
        <v>1</v>
      </c>
      <c r="AG476" s="60">
        <f>IF(AND(AF476&gt;=0,AF476&lt;=1),1,"No aplica")</f>
        <v>1</v>
      </c>
      <c r="AH476" s="72">
        <f>AD476/(AG476*2)</f>
        <v>1</v>
      </c>
      <c r="AI476" s="73">
        <f>IF(AG476=1,AG476/$AG$479,"No aplica")</f>
        <v>0.2</v>
      </c>
      <c r="AJ476" s="73">
        <f>AF476*AI476</f>
        <v>0.2</v>
      </c>
      <c r="AK476" s="73">
        <f>AJ476*$AE$23</f>
        <v>0.38461538461538464</v>
      </c>
    </row>
    <row r="477" spans="1:37" ht="24.9" customHeight="1" x14ac:dyDescent="0.25">
      <c r="A477" s="270" t="s">
        <v>480</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121'!AF461</f>
        <v>2</v>
      </c>
      <c r="AE477" s="71">
        <f>IF(AG477=1,AK477,AG477)</f>
        <v>0.38461538461538464</v>
      </c>
      <c r="AF477">
        <f>AD477/2</f>
        <v>1</v>
      </c>
      <c r="AG477" s="60">
        <f>IF(AND(AF477&gt;=0,AF477&lt;=1),1,"No aplica")</f>
        <v>1</v>
      </c>
      <c r="AH477" s="72">
        <f>AD477/(AG477*2)</f>
        <v>1</v>
      </c>
      <c r="AI477" s="73">
        <f>IF(AG477=1,AG477/$AG$479,"No aplica")</f>
        <v>0.2</v>
      </c>
      <c r="AJ477" s="73">
        <f>AF477*AI477</f>
        <v>0.2</v>
      </c>
      <c r="AK477" s="73">
        <f>AJ477*$AE$23</f>
        <v>0.38461538461538464</v>
      </c>
    </row>
    <row r="478" spans="1:37" ht="24.9" customHeight="1" x14ac:dyDescent="0.25">
      <c r="A478" s="270" t="s">
        <v>481</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121'!AF462</f>
        <v>2</v>
      </c>
      <c r="AE478" s="71">
        <f>IF(AG478=1,AK478,AG478)</f>
        <v>0.38461538461538464</v>
      </c>
      <c r="AF478">
        <f>AD478/2</f>
        <v>1</v>
      </c>
      <c r="AG478" s="60">
        <f>IF(AND(AF478&gt;=0,AF478&lt;=1),1,"No aplica")</f>
        <v>1</v>
      </c>
      <c r="AH478" s="72">
        <f>AD478/(AG478*2)</f>
        <v>1</v>
      </c>
      <c r="AI478" s="73">
        <f>IF(AG478=1,AG478/$AG$479,"No aplica")</f>
        <v>0.2</v>
      </c>
      <c r="AJ478" s="73">
        <f>AF478*AI478</f>
        <v>0.2</v>
      </c>
      <c r="AK478" s="73">
        <f>AJ478*$AE$23</f>
        <v>0.38461538461538464</v>
      </c>
    </row>
    <row r="479" spans="1:37" ht="24.9" customHeight="1" x14ac:dyDescent="0.25">
      <c r="A479" s="281" t="s">
        <v>1722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1.9230769230769231</v>
      </c>
      <c r="AF479" s="49"/>
      <c r="AG479" s="60">
        <f>SUM(AG474:AG478)</f>
        <v>5</v>
      </c>
      <c r="AH479" s="74"/>
      <c r="AI479" s="75"/>
      <c r="AJ479" s="75"/>
      <c r="AK479" s="75"/>
    </row>
    <row r="480" spans="1:37" ht="24.9" customHeight="1" x14ac:dyDescent="0.25">
      <c r="A480" s="282" t="s">
        <v>1723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482</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8</v>
      </c>
      <c r="AF486" s="60" t="s">
        <v>1666</v>
      </c>
      <c r="AG486" s="60" t="s">
        <v>1667</v>
      </c>
      <c r="AH486" s="60" t="s">
        <v>1668</v>
      </c>
      <c r="AI486" s="70" t="s">
        <v>1669</v>
      </c>
      <c r="AJ486" s="60"/>
      <c r="AK486" s="70" t="s">
        <v>1670</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121'!AF471</f>
        <v>2</v>
      </c>
      <c r="AE487" s="71">
        <f t="shared" ref="AE487:AE497" si="105">IF(AG487=1,AK487,AG487)</f>
        <v>0.17482517482517484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0.17482517482517484</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121'!AF472</f>
        <v>2</v>
      </c>
      <c r="AE488" s="71">
        <f t="shared" si="105"/>
        <v>0.17482517482517484</v>
      </c>
      <c r="AF488">
        <f t="shared" si="106"/>
        <v>1</v>
      </c>
      <c r="AG488" s="60">
        <f t="shared" si="107"/>
        <v>1</v>
      </c>
      <c r="AH488" s="72">
        <f t="shared" si="108"/>
        <v>1</v>
      </c>
      <c r="AI488" s="73">
        <f t="shared" si="109"/>
        <v>9.0909090909090912E-2</v>
      </c>
      <c r="AJ488" s="73">
        <f t="shared" si="110"/>
        <v>9.0909090909090912E-2</v>
      </c>
      <c r="AK488" s="73">
        <f t="shared" si="111"/>
        <v>0.17482517482517484</v>
      </c>
    </row>
    <row r="489" spans="1:37" ht="24.9" customHeight="1" x14ac:dyDescent="0.25">
      <c r="A489" s="270" t="s">
        <v>483</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121'!AF473</f>
        <v>2</v>
      </c>
      <c r="AE489" s="71">
        <f t="shared" si="105"/>
        <v>0.17482517482517484</v>
      </c>
      <c r="AF489">
        <f t="shared" si="106"/>
        <v>1</v>
      </c>
      <c r="AG489" s="60">
        <f t="shared" si="107"/>
        <v>1</v>
      </c>
      <c r="AH489" s="72">
        <f t="shared" si="108"/>
        <v>1</v>
      </c>
      <c r="AI489" s="73">
        <f t="shared" si="109"/>
        <v>9.0909090909090912E-2</v>
      </c>
      <c r="AJ489" s="73">
        <f t="shared" si="110"/>
        <v>9.0909090909090912E-2</v>
      </c>
      <c r="AK489" s="73">
        <f t="shared" si="111"/>
        <v>0.17482517482517484</v>
      </c>
    </row>
    <row r="490" spans="1:37" ht="24.9" customHeight="1" x14ac:dyDescent="0.25">
      <c r="A490" s="270" t="s">
        <v>484</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121'!AF474</f>
        <v>2</v>
      </c>
      <c r="AE490" s="71">
        <f t="shared" si="105"/>
        <v>0.17482517482517484</v>
      </c>
      <c r="AF490">
        <f t="shared" si="106"/>
        <v>1</v>
      </c>
      <c r="AG490" s="60">
        <f t="shared" si="107"/>
        <v>1</v>
      </c>
      <c r="AH490" s="72">
        <f t="shared" si="108"/>
        <v>1</v>
      </c>
      <c r="AI490" s="73">
        <f t="shared" si="109"/>
        <v>9.0909090909090912E-2</v>
      </c>
      <c r="AJ490" s="73">
        <f t="shared" si="110"/>
        <v>9.0909090909090912E-2</v>
      </c>
      <c r="AK490" s="73">
        <f t="shared" si="111"/>
        <v>0.17482517482517484</v>
      </c>
    </row>
    <row r="491" spans="1:37" ht="24.9" customHeight="1" x14ac:dyDescent="0.25">
      <c r="A491" s="270" t="s">
        <v>485</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121'!AF475</f>
        <v>2</v>
      </c>
      <c r="AE491" s="71">
        <f t="shared" si="105"/>
        <v>0.17482517482517484</v>
      </c>
      <c r="AF491">
        <f t="shared" si="106"/>
        <v>1</v>
      </c>
      <c r="AG491" s="60">
        <f t="shared" si="107"/>
        <v>1</v>
      </c>
      <c r="AH491" s="72">
        <f t="shared" si="108"/>
        <v>1</v>
      </c>
      <c r="AI491" s="73">
        <f t="shared" si="109"/>
        <v>9.0909090909090912E-2</v>
      </c>
      <c r="AJ491" s="73">
        <f t="shared" si="110"/>
        <v>9.0909090909090912E-2</v>
      </c>
      <c r="AK491" s="73">
        <f t="shared" si="111"/>
        <v>0.17482517482517484</v>
      </c>
    </row>
    <row r="492" spans="1:37" ht="24.9" customHeight="1" x14ac:dyDescent="0.25">
      <c r="A492" s="270" t="s">
        <v>486</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121'!AF476</f>
        <v>2</v>
      </c>
      <c r="AE492" s="71">
        <f t="shared" si="105"/>
        <v>0.17482517482517484</v>
      </c>
      <c r="AF492">
        <f t="shared" si="106"/>
        <v>1</v>
      </c>
      <c r="AG492" s="60">
        <f t="shared" si="107"/>
        <v>1</v>
      </c>
      <c r="AH492" s="72">
        <f t="shared" si="108"/>
        <v>1</v>
      </c>
      <c r="AI492" s="73">
        <f t="shared" si="109"/>
        <v>9.0909090909090912E-2</v>
      </c>
      <c r="AJ492" s="73">
        <f t="shared" si="110"/>
        <v>9.0909090909090912E-2</v>
      </c>
      <c r="AK492" s="73">
        <f t="shared" si="111"/>
        <v>0.17482517482517484</v>
      </c>
    </row>
    <row r="493" spans="1:37" ht="24.9" customHeight="1" x14ac:dyDescent="0.25">
      <c r="A493" s="270" t="s">
        <v>487</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121'!AF477</f>
        <v>2</v>
      </c>
      <c r="AE493" s="71">
        <f t="shared" si="105"/>
        <v>0.17482517482517484</v>
      </c>
      <c r="AF493">
        <f t="shared" si="106"/>
        <v>1</v>
      </c>
      <c r="AG493" s="60">
        <f t="shared" si="107"/>
        <v>1</v>
      </c>
      <c r="AH493" s="72">
        <f t="shared" si="108"/>
        <v>1</v>
      </c>
      <c r="AI493" s="73">
        <f t="shared" si="109"/>
        <v>9.0909090909090912E-2</v>
      </c>
      <c r="AJ493" s="73">
        <f t="shared" si="110"/>
        <v>9.0909090909090912E-2</v>
      </c>
      <c r="AK493" s="73">
        <f t="shared" si="111"/>
        <v>0.17482517482517484</v>
      </c>
    </row>
    <row r="494" spans="1:37" ht="24.9" customHeight="1" x14ac:dyDescent="0.25">
      <c r="A494" s="270" t="s">
        <v>488</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121'!AF478</f>
        <v>2</v>
      </c>
      <c r="AE494" s="71">
        <f t="shared" si="105"/>
        <v>0.17482517482517484</v>
      </c>
      <c r="AF494">
        <f t="shared" si="106"/>
        <v>1</v>
      </c>
      <c r="AG494" s="60">
        <f t="shared" si="107"/>
        <v>1</v>
      </c>
      <c r="AH494" s="72">
        <f t="shared" si="108"/>
        <v>1</v>
      </c>
      <c r="AI494" s="73">
        <f t="shared" si="109"/>
        <v>9.0909090909090912E-2</v>
      </c>
      <c r="AJ494" s="73">
        <f t="shared" si="110"/>
        <v>9.0909090909090912E-2</v>
      </c>
      <c r="AK494" s="73">
        <f t="shared" si="111"/>
        <v>0.17482517482517484</v>
      </c>
    </row>
    <row r="495" spans="1:37" ht="24.9" customHeight="1" x14ac:dyDescent="0.25">
      <c r="A495" s="270" t="s">
        <v>489</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121'!AF479</f>
        <v>2</v>
      </c>
      <c r="AE495" s="71">
        <f t="shared" si="105"/>
        <v>0.17482517482517484</v>
      </c>
      <c r="AF495">
        <f t="shared" si="106"/>
        <v>1</v>
      </c>
      <c r="AG495" s="60">
        <f t="shared" si="107"/>
        <v>1</v>
      </c>
      <c r="AH495" s="72">
        <f t="shared" si="108"/>
        <v>1</v>
      </c>
      <c r="AI495" s="73">
        <f t="shared" si="109"/>
        <v>9.0909090909090912E-2</v>
      </c>
      <c r="AJ495" s="73">
        <f t="shared" si="110"/>
        <v>9.0909090909090912E-2</v>
      </c>
      <c r="AK495" s="73">
        <f t="shared" si="111"/>
        <v>0.17482517482517484</v>
      </c>
    </row>
    <row r="496" spans="1:37" ht="24.9" customHeight="1" x14ac:dyDescent="0.25">
      <c r="A496" s="270" t="s">
        <v>490</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121'!AF480</f>
        <v>2</v>
      </c>
      <c r="AE496" s="71">
        <f t="shared" si="105"/>
        <v>0.17482517482517484</v>
      </c>
      <c r="AF496">
        <f t="shared" si="106"/>
        <v>1</v>
      </c>
      <c r="AG496" s="60">
        <f t="shared" si="107"/>
        <v>1</v>
      </c>
      <c r="AH496" s="72">
        <f t="shared" si="108"/>
        <v>1</v>
      </c>
      <c r="AI496" s="73">
        <f t="shared" si="109"/>
        <v>9.0909090909090912E-2</v>
      </c>
      <c r="AJ496" s="73">
        <f t="shared" si="110"/>
        <v>9.0909090909090912E-2</v>
      </c>
      <c r="AK496" s="73">
        <f t="shared" si="111"/>
        <v>0.17482517482517484</v>
      </c>
    </row>
    <row r="497" spans="1:37" ht="24.9" customHeight="1" x14ac:dyDescent="0.25">
      <c r="A497" s="270" t="s">
        <v>491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121'!AF481</f>
        <v>2</v>
      </c>
      <c r="AE497" s="71">
        <f t="shared" si="105"/>
        <v>0.17482517482517484</v>
      </c>
      <c r="AF497">
        <f t="shared" si="106"/>
        <v>1</v>
      </c>
      <c r="AG497" s="60">
        <f t="shared" si="107"/>
        <v>1</v>
      </c>
      <c r="AH497" s="72">
        <f t="shared" si="108"/>
        <v>1</v>
      </c>
      <c r="AI497" s="73">
        <f t="shared" si="109"/>
        <v>9.0909090909090912E-2</v>
      </c>
      <c r="AJ497" s="73">
        <f t="shared" si="110"/>
        <v>9.0909090909090912E-2</v>
      </c>
      <c r="AK497" s="73">
        <f t="shared" si="111"/>
        <v>0.17482517482517484</v>
      </c>
    </row>
    <row r="498" spans="1:37" ht="24.9" customHeight="1" x14ac:dyDescent="0.25">
      <c r="A498" s="281" t="s">
        <v>1724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1.9230769230769229</v>
      </c>
      <c r="AF498" s="49"/>
      <c r="AG498" s="60">
        <f>SUM(AG487:AG497)</f>
        <v>11</v>
      </c>
      <c r="AH498" s="74"/>
      <c r="AI498" s="75"/>
      <c r="AJ498" s="75"/>
      <c r="AK498" s="75"/>
    </row>
    <row r="499" spans="1:37" ht="24.9" customHeight="1" x14ac:dyDescent="0.25">
      <c r="A499" s="282" t="s">
        <v>1725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99.999999999999986</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195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186</v>
      </c>
      <c r="AE501" s="88" t="s">
        <v>8</v>
      </c>
      <c r="AF501" s="60" t="s">
        <v>1666</v>
      </c>
      <c r="AG501" s="60" t="s">
        <v>1667</v>
      </c>
      <c r="AH501" s="60" t="s">
        <v>1668</v>
      </c>
      <c r="AI501" s="70" t="s">
        <v>1669</v>
      </c>
      <c r="AJ501" s="60"/>
      <c r="AK501" s="70" t="s">
        <v>1670</v>
      </c>
    </row>
    <row r="502" spans="1:37" ht="24.9" customHeight="1" x14ac:dyDescent="0.25">
      <c r="A502" s="270" t="s">
        <v>313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121'!AF484</f>
        <v>2</v>
      </c>
      <c r="AE502" s="71">
        <f>IF(AG502=1,AK502,AG502)</f>
        <v>0.38461538461538464</v>
      </c>
      <c r="AF502">
        <f>AD502/2</f>
        <v>1</v>
      </c>
      <c r="AG502" s="60">
        <f>IF(AND(AF502&gt;=0,AF502&lt;=1),1,"No aplica")</f>
        <v>1</v>
      </c>
      <c r="AH502" s="72">
        <f>AD502/(AG502*2)</f>
        <v>1</v>
      </c>
      <c r="AI502" s="73">
        <f>IF(AG502=1,AG502/$AG$507,"No aplica")</f>
        <v>0.2</v>
      </c>
      <c r="AJ502" s="73">
        <f>AF502*AI502</f>
        <v>0.2</v>
      </c>
      <c r="AK502" s="73">
        <f>AJ502*$AE$23</f>
        <v>0.38461538461538464</v>
      </c>
    </row>
    <row r="503" spans="1:37" ht="24.9" customHeight="1" x14ac:dyDescent="0.25">
      <c r="A503" s="270" t="s">
        <v>314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121'!AF485</f>
        <v>2</v>
      </c>
      <c r="AE503" s="71">
        <f>IF(AG503=1,AK503,AG503)</f>
        <v>0.38461538461538464</v>
      </c>
      <c r="AF503">
        <f>AD503/2</f>
        <v>1</v>
      </c>
      <c r="AG503" s="60">
        <f>IF(AND(AF503&gt;=0,AF503&lt;=1),1,"No aplica")</f>
        <v>1</v>
      </c>
      <c r="AH503" s="72">
        <f>AD503/(AG503*2)</f>
        <v>1</v>
      </c>
      <c r="AI503" s="73">
        <f>IF(AG503=1,AG503/$AG$507,"No aplica")</f>
        <v>0.2</v>
      </c>
      <c r="AJ503" s="73">
        <f>AF503*AI503</f>
        <v>0.2</v>
      </c>
      <c r="AK503" s="73">
        <f>AJ503*$AE$23</f>
        <v>0.38461538461538464</v>
      </c>
    </row>
    <row r="504" spans="1:37" ht="24.9" customHeight="1" x14ac:dyDescent="0.25">
      <c r="A504" s="270" t="s">
        <v>315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121'!AF486</f>
        <v>2</v>
      </c>
      <c r="AE504" s="71">
        <f>IF(AG504=1,AK504,AG504)</f>
        <v>0.38461538461538464</v>
      </c>
      <c r="AF504">
        <f>AD504/2</f>
        <v>1</v>
      </c>
      <c r="AG504" s="60">
        <f>IF(AND(AF504&gt;=0,AF504&lt;=1),1,"No aplica")</f>
        <v>1</v>
      </c>
      <c r="AH504" s="72">
        <f>AD504/(AG504*2)</f>
        <v>1</v>
      </c>
      <c r="AI504" s="73">
        <f>IF(AG504=1,AG504/$AG$507,"No aplica")</f>
        <v>0.2</v>
      </c>
      <c r="AJ504" s="73">
        <f>AF504*AI504</f>
        <v>0.2</v>
      </c>
      <c r="AK504" s="73">
        <f>AJ504*$AE$23</f>
        <v>0.38461538461538464</v>
      </c>
    </row>
    <row r="505" spans="1:37" ht="24.9" customHeight="1" x14ac:dyDescent="0.25">
      <c r="A505" s="270" t="s">
        <v>316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121'!AF487</f>
        <v>2</v>
      </c>
      <c r="AE505" s="71">
        <f>IF(AG505=1,AK505,AG505)</f>
        <v>0.38461538461538464</v>
      </c>
      <c r="AF505">
        <f>AD505/2</f>
        <v>1</v>
      </c>
      <c r="AG505" s="60">
        <f>IF(AND(AF505&gt;=0,AF505&lt;=1),1,"No aplica")</f>
        <v>1</v>
      </c>
      <c r="AH505" s="72">
        <f>AD505/(AG505*2)</f>
        <v>1</v>
      </c>
      <c r="AI505" s="73">
        <f>IF(AG505=1,AG505/$AG$507,"No aplica")</f>
        <v>0.2</v>
      </c>
      <c r="AJ505" s="73">
        <f>AF505*AI505</f>
        <v>0.2</v>
      </c>
      <c r="AK505" s="73">
        <f>AJ505*$AE$23</f>
        <v>0.38461538461538464</v>
      </c>
    </row>
    <row r="506" spans="1:37" ht="24.9" customHeight="1" x14ac:dyDescent="0.25">
      <c r="A506" s="270" t="s">
        <v>492</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121'!AF488</f>
        <v>2</v>
      </c>
      <c r="AE506" s="71">
        <f>IF(AG506=1,AK506,AG506)</f>
        <v>0.38461538461538464</v>
      </c>
      <c r="AF506">
        <f>AD506/2</f>
        <v>1</v>
      </c>
      <c r="AG506" s="60">
        <f>IF(AND(AF506&gt;=0,AF506&lt;=1),1,"No aplica")</f>
        <v>1</v>
      </c>
      <c r="AH506" s="72">
        <f>AD506/(AG506*2)</f>
        <v>1</v>
      </c>
      <c r="AI506" s="73">
        <f>IF(AG506=1,AG506/$AG$507,"No aplica")</f>
        <v>0.2</v>
      </c>
      <c r="AJ506" s="73">
        <f>AF506*AI506</f>
        <v>0.2</v>
      </c>
      <c r="AK506" s="73">
        <f>AJ506*$AE$23</f>
        <v>0.38461538461538464</v>
      </c>
    </row>
    <row r="507" spans="1:37" ht="24.9" customHeight="1" x14ac:dyDescent="0.25">
      <c r="A507" s="281" t="s">
        <v>1726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1.9230769230769231</v>
      </c>
      <c r="AF507" s="49"/>
      <c r="AG507" s="60">
        <f>SUM(AG502:AG506)</f>
        <v>5</v>
      </c>
      <c r="AH507" s="74"/>
      <c r="AI507" s="75"/>
      <c r="AJ507" s="75"/>
      <c r="AK507" s="75"/>
    </row>
    <row r="508" spans="1:37" ht="24.9" customHeight="1" x14ac:dyDescent="0.25">
      <c r="A508" s="282" t="s">
        <v>1727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493</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8</v>
      </c>
      <c r="AF514" s="60" t="s">
        <v>1666</v>
      </c>
      <c r="AG514" s="60" t="s">
        <v>1667</v>
      </c>
      <c r="AH514" s="60" t="s">
        <v>1668</v>
      </c>
      <c r="AI514" s="70" t="s">
        <v>1669</v>
      </c>
      <c r="AJ514" s="60"/>
      <c r="AK514" s="70" t="s">
        <v>1670</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121'!AF497</f>
        <v>2</v>
      </c>
      <c r="AE515" s="71">
        <f t="shared" ref="AE515:AE533" si="112">IF(AG515=1,AK515,AG515)</f>
        <v>0.10121457489878542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0.10121457489878542</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121'!AF498</f>
        <v>2</v>
      </c>
      <c r="AE516" s="71">
        <f t="shared" si="112"/>
        <v>0.10121457489878542</v>
      </c>
      <c r="AF516">
        <f t="shared" si="113"/>
        <v>1</v>
      </c>
      <c r="AG516" s="60">
        <f t="shared" si="114"/>
        <v>1</v>
      </c>
      <c r="AH516" s="72">
        <f t="shared" si="115"/>
        <v>1</v>
      </c>
      <c r="AI516" s="73">
        <f t="shared" si="116"/>
        <v>5.2631578947368418E-2</v>
      </c>
      <c r="AJ516" s="73">
        <f t="shared" si="117"/>
        <v>5.2631578947368418E-2</v>
      </c>
      <c r="AK516" s="73">
        <f t="shared" si="118"/>
        <v>0.10121457489878542</v>
      </c>
    </row>
    <row r="517" spans="1:37" ht="24.9" customHeight="1" x14ac:dyDescent="0.25">
      <c r="A517" s="270" t="s">
        <v>495</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121'!AF499</f>
        <v>2</v>
      </c>
      <c r="AE517" s="71">
        <f t="shared" si="112"/>
        <v>0.10121457489878542</v>
      </c>
      <c r="AF517">
        <f t="shared" si="113"/>
        <v>1</v>
      </c>
      <c r="AG517" s="60">
        <f t="shared" si="114"/>
        <v>1</v>
      </c>
      <c r="AH517" s="72">
        <f t="shared" si="115"/>
        <v>1</v>
      </c>
      <c r="AI517" s="73">
        <f t="shared" si="116"/>
        <v>5.2631578947368418E-2</v>
      </c>
      <c r="AJ517" s="73">
        <f t="shared" si="117"/>
        <v>5.2631578947368418E-2</v>
      </c>
      <c r="AK517" s="73">
        <f t="shared" si="118"/>
        <v>0.10121457489878542</v>
      </c>
    </row>
    <row r="518" spans="1:37" ht="24.9" customHeight="1" x14ac:dyDescent="0.25">
      <c r="A518" s="270" t="s">
        <v>496</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121'!AF500</f>
        <v>2</v>
      </c>
      <c r="AE518" s="71">
        <f t="shared" si="112"/>
        <v>0.10121457489878542</v>
      </c>
      <c r="AF518">
        <f t="shared" si="113"/>
        <v>1</v>
      </c>
      <c r="AG518" s="60">
        <f t="shared" si="114"/>
        <v>1</v>
      </c>
      <c r="AH518" s="72">
        <f t="shared" si="115"/>
        <v>1</v>
      </c>
      <c r="AI518" s="73">
        <f t="shared" si="116"/>
        <v>5.2631578947368418E-2</v>
      </c>
      <c r="AJ518" s="73">
        <f t="shared" si="117"/>
        <v>5.2631578947368418E-2</v>
      </c>
      <c r="AK518" s="73">
        <f t="shared" si="118"/>
        <v>0.10121457489878542</v>
      </c>
    </row>
    <row r="519" spans="1:37" ht="24.9" customHeight="1" x14ac:dyDescent="0.25">
      <c r="A519" s="270" t="s">
        <v>497</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121'!AF501</f>
        <v>2</v>
      </c>
      <c r="AE519" s="71">
        <f t="shared" si="112"/>
        <v>0.10121457489878542</v>
      </c>
      <c r="AF519">
        <f t="shared" si="113"/>
        <v>1</v>
      </c>
      <c r="AG519" s="60">
        <f t="shared" si="114"/>
        <v>1</v>
      </c>
      <c r="AH519" s="72">
        <f t="shared" si="115"/>
        <v>1</v>
      </c>
      <c r="AI519" s="73">
        <f t="shared" si="116"/>
        <v>5.2631578947368418E-2</v>
      </c>
      <c r="AJ519" s="73">
        <f t="shared" si="117"/>
        <v>5.2631578947368418E-2</v>
      </c>
      <c r="AK519" s="73">
        <f t="shared" si="118"/>
        <v>0.10121457489878542</v>
      </c>
    </row>
    <row r="520" spans="1:37" ht="24.9" customHeight="1" x14ac:dyDescent="0.25">
      <c r="A520" s="270" t="s">
        <v>498</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121'!AF502</f>
        <v>2</v>
      </c>
      <c r="AE520" s="71">
        <f t="shared" si="112"/>
        <v>0.10121457489878542</v>
      </c>
      <c r="AF520">
        <f t="shared" si="113"/>
        <v>1</v>
      </c>
      <c r="AG520" s="60">
        <f t="shared" si="114"/>
        <v>1</v>
      </c>
      <c r="AH520" s="72">
        <f t="shared" si="115"/>
        <v>1</v>
      </c>
      <c r="AI520" s="73">
        <f t="shared" si="116"/>
        <v>5.2631578947368418E-2</v>
      </c>
      <c r="AJ520" s="73">
        <f t="shared" si="117"/>
        <v>5.2631578947368418E-2</v>
      </c>
      <c r="AK520" s="73">
        <f t="shared" si="118"/>
        <v>0.10121457489878542</v>
      </c>
    </row>
    <row r="521" spans="1:37" ht="24.9" customHeight="1" x14ac:dyDescent="0.25">
      <c r="A521" s="270" t="s">
        <v>499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121'!AF503</f>
        <v>2</v>
      </c>
      <c r="AE521" s="71">
        <f t="shared" si="112"/>
        <v>0.10121457489878542</v>
      </c>
      <c r="AF521">
        <f t="shared" si="113"/>
        <v>1</v>
      </c>
      <c r="AG521" s="60">
        <f t="shared" si="114"/>
        <v>1</v>
      </c>
      <c r="AH521" s="72">
        <f t="shared" si="115"/>
        <v>1</v>
      </c>
      <c r="AI521" s="73">
        <f t="shared" si="116"/>
        <v>5.2631578947368418E-2</v>
      </c>
      <c r="AJ521" s="73">
        <f t="shared" si="117"/>
        <v>5.2631578947368418E-2</v>
      </c>
      <c r="AK521" s="73">
        <f t="shared" si="118"/>
        <v>0.10121457489878542</v>
      </c>
    </row>
    <row r="522" spans="1:37" ht="24.9" customHeight="1" x14ac:dyDescent="0.25">
      <c r="A522" s="270" t="s">
        <v>500</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121'!AF504</f>
        <v>2</v>
      </c>
      <c r="AE522" s="71">
        <f t="shared" si="112"/>
        <v>0.10121457489878542</v>
      </c>
      <c r="AF522">
        <f t="shared" si="113"/>
        <v>1</v>
      </c>
      <c r="AG522" s="60">
        <f t="shared" si="114"/>
        <v>1</v>
      </c>
      <c r="AH522" s="72">
        <f t="shared" si="115"/>
        <v>1</v>
      </c>
      <c r="AI522" s="73">
        <f t="shared" si="116"/>
        <v>5.2631578947368418E-2</v>
      </c>
      <c r="AJ522" s="73">
        <f t="shared" si="117"/>
        <v>5.2631578947368418E-2</v>
      </c>
      <c r="AK522" s="73">
        <f t="shared" si="118"/>
        <v>0.10121457489878542</v>
      </c>
    </row>
    <row r="523" spans="1:37" ht="24.9" customHeight="1" x14ac:dyDescent="0.25">
      <c r="A523" s="270" t="s">
        <v>501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121'!AF505</f>
        <v>2</v>
      </c>
      <c r="AE523" s="71">
        <f t="shared" si="112"/>
        <v>0.10121457489878542</v>
      </c>
      <c r="AF523">
        <f t="shared" si="113"/>
        <v>1</v>
      </c>
      <c r="AG523" s="60">
        <f t="shared" si="114"/>
        <v>1</v>
      </c>
      <c r="AH523" s="72">
        <f t="shared" si="115"/>
        <v>1</v>
      </c>
      <c r="AI523" s="73">
        <f t="shared" si="116"/>
        <v>5.2631578947368418E-2</v>
      </c>
      <c r="AJ523" s="73">
        <f t="shared" si="117"/>
        <v>5.2631578947368418E-2</v>
      </c>
      <c r="AK523" s="73">
        <f t="shared" si="118"/>
        <v>0.10121457489878542</v>
      </c>
    </row>
    <row r="524" spans="1:37" ht="24.9" customHeight="1" x14ac:dyDescent="0.25">
      <c r="A524" s="270" t="s">
        <v>502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121'!AF506</f>
        <v>2</v>
      </c>
      <c r="AE524" s="71">
        <f t="shared" si="112"/>
        <v>0.10121457489878542</v>
      </c>
      <c r="AF524">
        <f t="shared" si="113"/>
        <v>1</v>
      </c>
      <c r="AG524" s="60">
        <f t="shared" si="114"/>
        <v>1</v>
      </c>
      <c r="AH524" s="72">
        <f t="shared" si="115"/>
        <v>1</v>
      </c>
      <c r="AI524" s="73">
        <f t="shared" si="116"/>
        <v>5.2631578947368418E-2</v>
      </c>
      <c r="AJ524" s="73">
        <f t="shared" si="117"/>
        <v>5.2631578947368418E-2</v>
      </c>
      <c r="AK524" s="73">
        <f t="shared" si="118"/>
        <v>0.10121457489878542</v>
      </c>
    </row>
    <row r="525" spans="1:37" ht="24.9" customHeight="1" x14ac:dyDescent="0.25">
      <c r="A525" s="270" t="s">
        <v>503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121'!AF507</f>
        <v>2</v>
      </c>
      <c r="AE525" s="71">
        <f t="shared" si="112"/>
        <v>0.10121457489878542</v>
      </c>
      <c r="AF525">
        <f t="shared" si="113"/>
        <v>1</v>
      </c>
      <c r="AG525" s="60">
        <f t="shared" si="114"/>
        <v>1</v>
      </c>
      <c r="AH525" s="72">
        <f t="shared" si="115"/>
        <v>1</v>
      </c>
      <c r="AI525" s="73">
        <f t="shared" si="116"/>
        <v>5.2631578947368418E-2</v>
      </c>
      <c r="AJ525" s="73">
        <f t="shared" si="117"/>
        <v>5.2631578947368418E-2</v>
      </c>
      <c r="AK525" s="73">
        <f t="shared" si="118"/>
        <v>0.10121457489878542</v>
      </c>
    </row>
    <row r="526" spans="1:37" ht="24.9" customHeight="1" x14ac:dyDescent="0.25">
      <c r="A526" s="270" t="s">
        <v>504</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121'!AF508</f>
        <v>2</v>
      </c>
      <c r="AE526" s="71">
        <f t="shared" si="112"/>
        <v>0.10121457489878542</v>
      </c>
      <c r="AF526">
        <f t="shared" si="113"/>
        <v>1</v>
      </c>
      <c r="AG526" s="60">
        <f t="shared" si="114"/>
        <v>1</v>
      </c>
      <c r="AH526" s="72">
        <f t="shared" si="115"/>
        <v>1</v>
      </c>
      <c r="AI526" s="73">
        <f t="shared" si="116"/>
        <v>5.2631578947368418E-2</v>
      </c>
      <c r="AJ526" s="73">
        <f t="shared" si="117"/>
        <v>5.2631578947368418E-2</v>
      </c>
      <c r="AK526" s="73">
        <f t="shared" si="118"/>
        <v>0.10121457489878542</v>
      </c>
    </row>
    <row r="527" spans="1:37" ht="24.9" customHeight="1" x14ac:dyDescent="0.25">
      <c r="A527" s="270" t="s">
        <v>505</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121'!AF509</f>
        <v>2</v>
      </c>
      <c r="AE527" s="71">
        <f t="shared" si="112"/>
        <v>0.10121457489878542</v>
      </c>
      <c r="AF527">
        <f t="shared" si="113"/>
        <v>1</v>
      </c>
      <c r="AG527" s="60">
        <f t="shared" si="114"/>
        <v>1</v>
      </c>
      <c r="AH527" s="72">
        <f t="shared" si="115"/>
        <v>1</v>
      </c>
      <c r="AI527" s="73">
        <f t="shared" si="116"/>
        <v>5.2631578947368418E-2</v>
      </c>
      <c r="AJ527" s="73">
        <f t="shared" si="117"/>
        <v>5.2631578947368418E-2</v>
      </c>
      <c r="AK527" s="73">
        <f t="shared" si="118"/>
        <v>0.10121457489878542</v>
      </c>
    </row>
    <row r="528" spans="1:37" ht="24.9" customHeight="1" x14ac:dyDescent="0.25">
      <c r="A528" s="270" t="s">
        <v>506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121'!AF510</f>
        <v>2</v>
      </c>
      <c r="AE528" s="71">
        <f t="shared" si="112"/>
        <v>0.10121457489878542</v>
      </c>
      <c r="AF528">
        <f t="shared" si="113"/>
        <v>1</v>
      </c>
      <c r="AG528" s="60">
        <f t="shared" si="114"/>
        <v>1</v>
      </c>
      <c r="AH528" s="72">
        <f t="shared" si="115"/>
        <v>1</v>
      </c>
      <c r="AI528" s="73">
        <f t="shared" si="116"/>
        <v>5.2631578947368418E-2</v>
      </c>
      <c r="AJ528" s="73">
        <f t="shared" si="117"/>
        <v>5.2631578947368418E-2</v>
      </c>
      <c r="AK528" s="73">
        <f t="shared" si="118"/>
        <v>0.10121457489878542</v>
      </c>
    </row>
    <row r="529" spans="1:37" ht="24.9" customHeight="1" x14ac:dyDescent="0.25">
      <c r="A529" s="270" t="s">
        <v>507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121'!AF511</f>
        <v>2</v>
      </c>
      <c r="AE529" s="71">
        <f t="shared" si="112"/>
        <v>0.10121457489878542</v>
      </c>
      <c r="AF529">
        <f t="shared" si="113"/>
        <v>1</v>
      </c>
      <c r="AG529" s="60">
        <f t="shared" si="114"/>
        <v>1</v>
      </c>
      <c r="AH529" s="72">
        <f t="shared" si="115"/>
        <v>1</v>
      </c>
      <c r="AI529" s="73">
        <f t="shared" si="116"/>
        <v>5.2631578947368418E-2</v>
      </c>
      <c r="AJ529" s="73">
        <f t="shared" si="117"/>
        <v>5.2631578947368418E-2</v>
      </c>
      <c r="AK529" s="73">
        <f t="shared" si="118"/>
        <v>0.10121457489878542</v>
      </c>
    </row>
    <row r="530" spans="1:37" ht="24.9" customHeight="1" x14ac:dyDescent="0.25">
      <c r="A530" s="270" t="s">
        <v>508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121'!AF512</f>
        <v>2</v>
      </c>
      <c r="AE530" s="71">
        <f t="shared" si="112"/>
        <v>0.10121457489878542</v>
      </c>
      <c r="AF530">
        <f t="shared" si="113"/>
        <v>1</v>
      </c>
      <c r="AG530" s="60">
        <f t="shared" si="114"/>
        <v>1</v>
      </c>
      <c r="AH530" s="72">
        <f t="shared" si="115"/>
        <v>1</v>
      </c>
      <c r="AI530" s="73">
        <f t="shared" si="116"/>
        <v>5.2631578947368418E-2</v>
      </c>
      <c r="AJ530" s="73">
        <f t="shared" si="117"/>
        <v>5.2631578947368418E-2</v>
      </c>
      <c r="AK530" s="73">
        <f t="shared" si="118"/>
        <v>0.10121457489878542</v>
      </c>
    </row>
    <row r="531" spans="1:37" ht="24.9" customHeight="1" x14ac:dyDescent="0.25">
      <c r="A531" s="270" t="s">
        <v>509</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121'!AF513</f>
        <v>2</v>
      </c>
      <c r="AE531" s="71">
        <f t="shared" si="112"/>
        <v>0.10121457489878542</v>
      </c>
      <c r="AF531">
        <f t="shared" si="113"/>
        <v>1</v>
      </c>
      <c r="AG531" s="60">
        <f t="shared" si="114"/>
        <v>1</v>
      </c>
      <c r="AH531" s="72">
        <f t="shared" si="115"/>
        <v>1</v>
      </c>
      <c r="AI531" s="73">
        <f t="shared" si="116"/>
        <v>5.2631578947368418E-2</v>
      </c>
      <c r="AJ531" s="73">
        <f t="shared" si="117"/>
        <v>5.2631578947368418E-2</v>
      </c>
      <c r="AK531" s="73">
        <f t="shared" si="118"/>
        <v>0.10121457489878542</v>
      </c>
    </row>
    <row r="532" spans="1:37" ht="24.9" customHeight="1" x14ac:dyDescent="0.25">
      <c r="A532" s="270" t="s">
        <v>510</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121'!AF514</f>
        <v>2</v>
      </c>
      <c r="AE532" s="71">
        <f t="shared" si="112"/>
        <v>0.10121457489878542</v>
      </c>
      <c r="AF532">
        <f t="shared" si="113"/>
        <v>1</v>
      </c>
      <c r="AG532" s="60">
        <f t="shared" si="114"/>
        <v>1</v>
      </c>
      <c r="AH532" s="72">
        <f t="shared" si="115"/>
        <v>1</v>
      </c>
      <c r="AI532" s="73">
        <f t="shared" si="116"/>
        <v>5.2631578947368418E-2</v>
      </c>
      <c r="AJ532" s="73">
        <f t="shared" si="117"/>
        <v>5.2631578947368418E-2</v>
      </c>
      <c r="AK532" s="73">
        <f t="shared" si="118"/>
        <v>0.10121457489878542</v>
      </c>
    </row>
    <row r="533" spans="1:37" ht="24.9" customHeight="1" x14ac:dyDescent="0.25">
      <c r="A533" s="270" t="s">
        <v>511</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121'!AF515</f>
        <v>2</v>
      </c>
      <c r="AE533" s="71">
        <f t="shared" si="112"/>
        <v>0.10121457489878542</v>
      </c>
      <c r="AF533">
        <f t="shared" si="113"/>
        <v>1</v>
      </c>
      <c r="AG533" s="60">
        <f t="shared" si="114"/>
        <v>1</v>
      </c>
      <c r="AH533" s="72">
        <f t="shared" si="115"/>
        <v>1</v>
      </c>
      <c r="AI533" s="73">
        <f t="shared" si="116"/>
        <v>5.2631578947368418E-2</v>
      </c>
      <c r="AJ533" s="73">
        <f t="shared" si="117"/>
        <v>5.2631578947368418E-2</v>
      </c>
      <c r="AK533" s="73">
        <f t="shared" si="118"/>
        <v>0.10121457489878542</v>
      </c>
    </row>
    <row r="534" spans="1:37" ht="24.9" customHeight="1" x14ac:dyDescent="0.25">
      <c r="A534" s="281" t="s">
        <v>1728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1.9230769230769225</v>
      </c>
      <c r="AF534" s="49"/>
      <c r="AG534" s="60">
        <f>SUM(AG515:AG533)</f>
        <v>19</v>
      </c>
      <c r="AH534" s="74"/>
      <c r="AI534" s="75"/>
      <c r="AJ534" s="75"/>
      <c r="AK534" s="75"/>
    </row>
    <row r="535" spans="1:37" ht="24.9" customHeight="1" x14ac:dyDescent="0.25">
      <c r="A535" s="282" t="s">
        <v>1729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99.999999999999972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195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186</v>
      </c>
      <c r="AE537" s="88" t="s">
        <v>8</v>
      </c>
      <c r="AF537" s="60" t="s">
        <v>1666</v>
      </c>
      <c r="AG537" s="60" t="s">
        <v>1667</v>
      </c>
      <c r="AH537" s="60" t="s">
        <v>1668</v>
      </c>
      <c r="AI537" s="70" t="s">
        <v>1669</v>
      </c>
      <c r="AJ537" s="60"/>
      <c r="AK537" s="70" t="s">
        <v>1670</v>
      </c>
    </row>
    <row r="538" spans="1:37" ht="24.9" customHeight="1" x14ac:dyDescent="0.25">
      <c r="A538" s="270" t="s">
        <v>512</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121'!AF518</f>
        <v>2</v>
      </c>
      <c r="AE538" s="71">
        <f>IF(AG538=1,AK538,AG538)</f>
        <v>0.38461538461538464</v>
      </c>
      <c r="AF538">
        <f>AD538/2</f>
        <v>1</v>
      </c>
      <c r="AG538" s="60">
        <f>IF(AND(AF538&gt;=0,AF538&lt;=1),1,"No aplica")</f>
        <v>1</v>
      </c>
      <c r="AH538" s="72">
        <f>AD538/(AG538*2)</f>
        <v>1</v>
      </c>
      <c r="AI538" s="73">
        <f>IF(AG538=1,AG538/$AG$543,"No aplica")</f>
        <v>0.2</v>
      </c>
      <c r="AJ538" s="73">
        <f>AF538*AI538</f>
        <v>0.2</v>
      </c>
      <c r="AK538" s="73">
        <f>AJ538*$AE$23</f>
        <v>0.38461538461538464</v>
      </c>
    </row>
    <row r="539" spans="1:37" ht="24.9" customHeight="1" x14ac:dyDescent="0.25">
      <c r="A539" s="270" t="s">
        <v>513</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121'!AF519</f>
        <v>2</v>
      </c>
      <c r="AE539" s="71">
        <f>IF(AG539=1,AK539,AG539)</f>
        <v>0.38461538461538464</v>
      </c>
      <c r="AF539">
        <f>AD539/2</f>
        <v>1</v>
      </c>
      <c r="AG539" s="60">
        <f>IF(AND(AF539&gt;=0,AF539&lt;=1),1,"No aplica")</f>
        <v>1</v>
      </c>
      <c r="AH539" s="72">
        <f>AD539/(AG539*2)</f>
        <v>1</v>
      </c>
      <c r="AI539" s="73">
        <f>IF(AG539=1,AG539/$AG$543,"No aplica")</f>
        <v>0.2</v>
      </c>
      <c r="AJ539" s="73">
        <f>AF539*AI539</f>
        <v>0.2</v>
      </c>
      <c r="AK539" s="73">
        <f>AJ539*$AE$23</f>
        <v>0.38461538461538464</v>
      </c>
    </row>
    <row r="540" spans="1:37" ht="24.9" customHeight="1" x14ac:dyDescent="0.25">
      <c r="A540" s="270" t="s">
        <v>514</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121'!AF520</f>
        <v>2</v>
      </c>
      <c r="AE540" s="71">
        <f>IF(AG540=1,AK540,AG540)</f>
        <v>0.38461538461538464</v>
      </c>
      <c r="AF540">
        <f>AD540/2</f>
        <v>1</v>
      </c>
      <c r="AG540" s="60">
        <f>IF(AND(AF540&gt;=0,AF540&lt;=1),1,"No aplica")</f>
        <v>1</v>
      </c>
      <c r="AH540" s="72">
        <f>AD540/(AG540*2)</f>
        <v>1</v>
      </c>
      <c r="AI540" s="73">
        <f>IF(AG540=1,AG540/$AG$543,"No aplica")</f>
        <v>0.2</v>
      </c>
      <c r="AJ540" s="73">
        <f>AF540*AI540</f>
        <v>0.2</v>
      </c>
      <c r="AK540" s="73">
        <f>AJ540*$AE$23</f>
        <v>0.38461538461538464</v>
      </c>
    </row>
    <row r="541" spans="1:37" ht="24.9" customHeight="1" x14ac:dyDescent="0.25">
      <c r="A541" s="270" t="s">
        <v>515</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121'!AF521</f>
        <v>2</v>
      </c>
      <c r="AE541" s="71">
        <f>IF(AG541=1,AK541,AG541)</f>
        <v>0.38461538461538464</v>
      </c>
      <c r="AF541">
        <f>AD541/2</f>
        <v>1</v>
      </c>
      <c r="AG541" s="60">
        <f>IF(AND(AF541&gt;=0,AF541&lt;=1),1,"No aplica")</f>
        <v>1</v>
      </c>
      <c r="AH541" s="72">
        <f>AD541/(AG541*2)</f>
        <v>1</v>
      </c>
      <c r="AI541" s="73">
        <f>IF(AG541=1,AG541/$AG$543,"No aplica")</f>
        <v>0.2</v>
      </c>
      <c r="AJ541" s="73">
        <f>AF541*AI541</f>
        <v>0.2</v>
      </c>
      <c r="AK541" s="73">
        <f>AJ541*$AE$23</f>
        <v>0.38461538461538464</v>
      </c>
    </row>
    <row r="542" spans="1:37" ht="24.9" customHeight="1" x14ac:dyDescent="0.25">
      <c r="A542" s="270" t="s">
        <v>516</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121'!AF522</f>
        <v>2</v>
      </c>
      <c r="AE542" s="71">
        <f>IF(AG542=1,AK542,AG542)</f>
        <v>0.38461538461538464</v>
      </c>
      <c r="AF542">
        <f>AD542/2</f>
        <v>1</v>
      </c>
      <c r="AG542" s="60">
        <f>IF(AND(AF542&gt;=0,AF542&lt;=1),1,"No aplica")</f>
        <v>1</v>
      </c>
      <c r="AH542" s="72">
        <f>AD542/(AG542*2)</f>
        <v>1</v>
      </c>
      <c r="AI542" s="73">
        <f>IF(AG542=1,AG542/$AG$543,"No aplica")</f>
        <v>0.2</v>
      </c>
      <c r="AJ542" s="73">
        <f>AF542*AI542</f>
        <v>0.2</v>
      </c>
      <c r="AK542" s="73">
        <f>AJ542*$AE$23</f>
        <v>0.38461538461538464</v>
      </c>
    </row>
    <row r="543" spans="1:37" ht="24.9" customHeight="1" x14ac:dyDescent="0.25">
      <c r="A543" s="281" t="s">
        <v>1730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1.9230769230769231</v>
      </c>
      <c r="AF543" s="49"/>
      <c r="AG543" s="60">
        <f>SUM(AG538:AG542)</f>
        <v>5</v>
      </c>
      <c r="AH543" s="74"/>
      <c r="AI543" s="75"/>
      <c r="AJ543" s="75"/>
      <c r="AK543" s="75"/>
    </row>
    <row r="544" spans="1:37" ht="24.9" customHeight="1" x14ac:dyDescent="0.25">
      <c r="A544" s="282" t="s">
        <v>1731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517</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8</v>
      </c>
      <c r="AF550" s="60" t="s">
        <v>1666</v>
      </c>
      <c r="AG550" s="60" t="s">
        <v>1667</v>
      </c>
      <c r="AH550" s="60" t="s">
        <v>1668</v>
      </c>
      <c r="AI550" s="70" t="s">
        <v>1669</v>
      </c>
      <c r="AJ550" s="60"/>
      <c r="AK550" s="70" t="s">
        <v>1670</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121'!AF531</f>
        <v>2</v>
      </c>
      <c r="AE551" s="71">
        <f t="shared" ref="AE551:AE569" si="119">IF(AG551=1,AK551,AG551)</f>
        <v>0.10121457489878542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0.10121457489878542</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121'!AF532</f>
        <v>2</v>
      </c>
      <c r="AE552" s="71">
        <f t="shared" si="119"/>
        <v>0.10121457489878542</v>
      </c>
      <c r="AF552">
        <f t="shared" si="120"/>
        <v>1</v>
      </c>
      <c r="AG552" s="60">
        <f t="shared" si="121"/>
        <v>1</v>
      </c>
      <c r="AH552" s="72">
        <f t="shared" si="122"/>
        <v>1</v>
      </c>
      <c r="AI552" s="73">
        <f t="shared" si="123"/>
        <v>5.2631578947368418E-2</v>
      </c>
      <c r="AJ552" s="73">
        <f t="shared" si="124"/>
        <v>5.2631578947368418E-2</v>
      </c>
      <c r="AK552" s="73">
        <f t="shared" si="125"/>
        <v>0.10121457489878542</v>
      </c>
    </row>
    <row r="553" spans="1:37" ht="24.9" customHeight="1" x14ac:dyDescent="0.25">
      <c r="A553" s="270" t="s">
        <v>518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121'!AF533</f>
        <v>2</v>
      </c>
      <c r="AE553" s="71">
        <f t="shared" si="119"/>
        <v>0.10121457489878542</v>
      </c>
      <c r="AF553">
        <f t="shared" si="120"/>
        <v>1</v>
      </c>
      <c r="AG553" s="60">
        <f t="shared" si="121"/>
        <v>1</v>
      </c>
      <c r="AH553" s="72">
        <f t="shared" si="122"/>
        <v>1</v>
      </c>
      <c r="AI553" s="73">
        <f t="shared" si="123"/>
        <v>5.2631578947368418E-2</v>
      </c>
      <c r="AJ553" s="73">
        <f t="shared" si="124"/>
        <v>5.2631578947368418E-2</v>
      </c>
      <c r="AK553" s="73">
        <f t="shared" si="125"/>
        <v>0.10121457489878542</v>
      </c>
    </row>
    <row r="554" spans="1:37" ht="24.9" customHeight="1" x14ac:dyDescent="0.25">
      <c r="A554" s="270" t="s">
        <v>519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121'!AF534</f>
        <v>2</v>
      </c>
      <c r="AE554" s="71">
        <f t="shared" si="119"/>
        <v>0.10121457489878542</v>
      </c>
      <c r="AF554">
        <f t="shared" si="120"/>
        <v>1</v>
      </c>
      <c r="AG554" s="60">
        <f t="shared" si="121"/>
        <v>1</v>
      </c>
      <c r="AH554" s="72">
        <f t="shared" si="122"/>
        <v>1</v>
      </c>
      <c r="AI554" s="73">
        <f t="shared" si="123"/>
        <v>5.2631578947368418E-2</v>
      </c>
      <c r="AJ554" s="73">
        <f t="shared" si="124"/>
        <v>5.2631578947368418E-2</v>
      </c>
      <c r="AK554" s="73">
        <f t="shared" si="125"/>
        <v>0.10121457489878542</v>
      </c>
    </row>
    <row r="555" spans="1:37" ht="24.9" customHeight="1" x14ac:dyDescent="0.25">
      <c r="A555" s="270" t="s">
        <v>520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121'!AF535</f>
        <v>2</v>
      </c>
      <c r="AE555" s="71">
        <f t="shared" si="119"/>
        <v>0.10121457489878542</v>
      </c>
      <c r="AF555">
        <f t="shared" si="120"/>
        <v>1</v>
      </c>
      <c r="AG555" s="60">
        <f t="shared" si="121"/>
        <v>1</v>
      </c>
      <c r="AH555" s="72">
        <f t="shared" si="122"/>
        <v>1</v>
      </c>
      <c r="AI555" s="73">
        <f t="shared" si="123"/>
        <v>5.2631578947368418E-2</v>
      </c>
      <c r="AJ555" s="73">
        <f t="shared" si="124"/>
        <v>5.2631578947368418E-2</v>
      </c>
      <c r="AK555" s="73">
        <f t="shared" si="125"/>
        <v>0.10121457489878542</v>
      </c>
    </row>
    <row r="556" spans="1:37" ht="24.9" customHeight="1" x14ac:dyDescent="0.25">
      <c r="A556" s="270" t="s">
        <v>521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121'!AF536</f>
        <v>2</v>
      </c>
      <c r="AE556" s="71">
        <f t="shared" si="119"/>
        <v>0.10121457489878542</v>
      </c>
      <c r="AF556">
        <f t="shared" si="120"/>
        <v>1</v>
      </c>
      <c r="AG556" s="60">
        <f t="shared" si="121"/>
        <v>1</v>
      </c>
      <c r="AH556" s="72">
        <f t="shared" si="122"/>
        <v>1</v>
      </c>
      <c r="AI556" s="73">
        <f t="shared" si="123"/>
        <v>5.2631578947368418E-2</v>
      </c>
      <c r="AJ556" s="73">
        <f t="shared" si="124"/>
        <v>5.2631578947368418E-2</v>
      </c>
      <c r="AK556" s="73">
        <f t="shared" si="125"/>
        <v>0.10121457489878542</v>
      </c>
    </row>
    <row r="557" spans="1:37" ht="24.9" customHeight="1" x14ac:dyDescent="0.25">
      <c r="A557" s="270" t="s">
        <v>522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121'!AF537</f>
        <v>2</v>
      </c>
      <c r="AE557" s="71">
        <f t="shared" si="119"/>
        <v>0.10121457489878542</v>
      </c>
      <c r="AF557">
        <f t="shared" si="120"/>
        <v>1</v>
      </c>
      <c r="AG557" s="60">
        <f t="shared" si="121"/>
        <v>1</v>
      </c>
      <c r="AH557" s="72">
        <f t="shared" si="122"/>
        <v>1</v>
      </c>
      <c r="AI557" s="73">
        <f t="shared" si="123"/>
        <v>5.2631578947368418E-2</v>
      </c>
      <c r="AJ557" s="73">
        <f t="shared" si="124"/>
        <v>5.2631578947368418E-2</v>
      </c>
      <c r="AK557" s="73">
        <f t="shared" si="125"/>
        <v>0.10121457489878542</v>
      </c>
    </row>
    <row r="558" spans="1:37" ht="24.9" customHeight="1" x14ac:dyDescent="0.25">
      <c r="A558" s="270" t="s">
        <v>523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121'!AF538</f>
        <v>2</v>
      </c>
      <c r="AE558" s="71">
        <f t="shared" si="119"/>
        <v>0.10121457489878542</v>
      </c>
      <c r="AF558">
        <f t="shared" si="120"/>
        <v>1</v>
      </c>
      <c r="AG558" s="60">
        <f t="shared" si="121"/>
        <v>1</v>
      </c>
      <c r="AH558" s="72">
        <f t="shared" si="122"/>
        <v>1</v>
      </c>
      <c r="AI558" s="73">
        <f t="shared" si="123"/>
        <v>5.2631578947368418E-2</v>
      </c>
      <c r="AJ558" s="73">
        <f t="shared" si="124"/>
        <v>5.2631578947368418E-2</v>
      </c>
      <c r="AK558" s="73">
        <f t="shared" si="125"/>
        <v>0.10121457489878542</v>
      </c>
    </row>
    <row r="559" spans="1:37" ht="24.9" customHeight="1" x14ac:dyDescent="0.25">
      <c r="A559" s="270" t="s">
        <v>524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121'!AF539</f>
        <v>2</v>
      </c>
      <c r="AE559" s="71">
        <f t="shared" si="119"/>
        <v>0.10121457489878542</v>
      </c>
      <c r="AF559">
        <f t="shared" si="120"/>
        <v>1</v>
      </c>
      <c r="AG559" s="60">
        <f t="shared" si="121"/>
        <v>1</v>
      </c>
      <c r="AH559" s="72">
        <f t="shared" si="122"/>
        <v>1</v>
      </c>
      <c r="AI559" s="73">
        <f t="shared" si="123"/>
        <v>5.2631578947368418E-2</v>
      </c>
      <c r="AJ559" s="73">
        <f t="shared" si="124"/>
        <v>5.2631578947368418E-2</v>
      </c>
      <c r="AK559" s="73">
        <f t="shared" si="125"/>
        <v>0.10121457489878542</v>
      </c>
    </row>
    <row r="560" spans="1:37" ht="24.9" customHeight="1" x14ac:dyDescent="0.25">
      <c r="A560" s="270" t="s">
        <v>525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121'!AF540</f>
        <v>2</v>
      </c>
      <c r="AE560" s="71">
        <f t="shared" si="119"/>
        <v>0.10121457489878542</v>
      </c>
      <c r="AF560">
        <f t="shared" si="120"/>
        <v>1</v>
      </c>
      <c r="AG560" s="60">
        <f t="shared" si="121"/>
        <v>1</v>
      </c>
      <c r="AH560" s="72">
        <f t="shared" si="122"/>
        <v>1</v>
      </c>
      <c r="AI560" s="73">
        <f t="shared" si="123"/>
        <v>5.2631578947368418E-2</v>
      </c>
      <c r="AJ560" s="73">
        <f t="shared" si="124"/>
        <v>5.2631578947368418E-2</v>
      </c>
      <c r="AK560" s="73">
        <f t="shared" si="125"/>
        <v>0.10121457489878542</v>
      </c>
    </row>
    <row r="561" spans="1:37" ht="24.9" customHeight="1" x14ac:dyDescent="0.25">
      <c r="A561" s="270" t="s">
        <v>526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121'!AF541</f>
        <v>2</v>
      </c>
      <c r="AE561" s="71">
        <f t="shared" si="119"/>
        <v>0.10121457489878542</v>
      </c>
      <c r="AF561">
        <f t="shared" si="120"/>
        <v>1</v>
      </c>
      <c r="AG561" s="60">
        <f t="shared" si="121"/>
        <v>1</v>
      </c>
      <c r="AH561" s="72">
        <f t="shared" si="122"/>
        <v>1</v>
      </c>
      <c r="AI561" s="73">
        <f t="shared" si="123"/>
        <v>5.2631578947368418E-2</v>
      </c>
      <c r="AJ561" s="73">
        <f t="shared" si="124"/>
        <v>5.2631578947368418E-2</v>
      </c>
      <c r="AK561" s="73">
        <f t="shared" si="125"/>
        <v>0.10121457489878542</v>
      </c>
    </row>
    <row r="562" spans="1:37" ht="24.9" customHeight="1" x14ac:dyDescent="0.25">
      <c r="A562" s="270" t="s">
        <v>527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121'!AF542</f>
        <v>2</v>
      </c>
      <c r="AE562" s="71">
        <f t="shared" si="119"/>
        <v>0.10121457489878542</v>
      </c>
      <c r="AF562">
        <f t="shared" si="120"/>
        <v>1</v>
      </c>
      <c r="AG562" s="60">
        <f t="shared" si="121"/>
        <v>1</v>
      </c>
      <c r="AH562" s="72">
        <f t="shared" si="122"/>
        <v>1</v>
      </c>
      <c r="AI562" s="73">
        <f t="shared" si="123"/>
        <v>5.2631578947368418E-2</v>
      </c>
      <c r="AJ562" s="73">
        <f t="shared" si="124"/>
        <v>5.2631578947368418E-2</v>
      </c>
      <c r="AK562" s="73">
        <f t="shared" si="125"/>
        <v>0.10121457489878542</v>
      </c>
    </row>
    <row r="563" spans="1:37" ht="24.9" customHeight="1" x14ac:dyDescent="0.25">
      <c r="A563" s="270" t="s">
        <v>528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121'!AF543</f>
        <v>2</v>
      </c>
      <c r="AE563" s="71">
        <f t="shared" si="119"/>
        <v>0.10121457489878542</v>
      </c>
      <c r="AF563">
        <f t="shared" si="120"/>
        <v>1</v>
      </c>
      <c r="AG563" s="60">
        <f t="shared" si="121"/>
        <v>1</v>
      </c>
      <c r="AH563" s="72">
        <f t="shared" si="122"/>
        <v>1</v>
      </c>
      <c r="AI563" s="73">
        <f t="shared" si="123"/>
        <v>5.2631578947368418E-2</v>
      </c>
      <c r="AJ563" s="73">
        <f t="shared" si="124"/>
        <v>5.2631578947368418E-2</v>
      </c>
      <c r="AK563" s="73">
        <f t="shared" si="125"/>
        <v>0.10121457489878542</v>
      </c>
    </row>
    <row r="564" spans="1:37" ht="24.9" customHeight="1" x14ac:dyDescent="0.25">
      <c r="A564" s="270" t="s">
        <v>529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121'!AF544</f>
        <v>2</v>
      </c>
      <c r="AE564" s="71">
        <f t="shared" si="119"/>
        <v>0.10121457489878542</v>
      </c>
      <c r="AF564">
        <f t="shared" si="120"/>
        <v>1</v>
      </c>
      <c r="AG564" s="60">
        <f t="shared" si="121"/>
        <v>1</v>
      </c>
      <c r="AH564" s="72">
        <f t="shared" si="122"/>
        <v>1</v>
      </c>
      <c r="AI564" s="73">
        <f t="shared" si="123"/>
        <v>5.2631578947368418E-2</v>
      </c>
      <c r="AJ564" s="73">
        <f t="shared" si="124"/>
        <v>5.2631578947368418E-2</v>
      </c>
      <c r="AK564" s="73">
        <f t="shared" si="125"/>
        <v>0.10121457489878542</v>
      </c>
    </row>
    <row r="565" spans="1:37" ht="24.9" customHeight="1" x14ac:dyDescent="0.25">
      <c r="A565" s="270" t="s">
        <v>530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121'!AF545</f>
        <v>2</v>
      </c>
      <c r="AE565" s="71">
        <f t="shared" si="119"/>
        <v>0.10121457489878542</v>
      </c>
      <c r="AF565">
        <f t="shared" si="120"/>
        <v>1</v>
      </c>
      <c r="AG565" s="60">
        <f t="shared" si="121"/>
        <v>1</v>
      </c>
      <c r="AH565" s="72">
        <f t="shared" si="122"/>
        <v>1</v>
      </c>
      <c r="AI565" s="73">
        <f t="shared" si="123"/>
        <v>5.2631578947368418E-2</v>
      </c>
      <c r="AJ565" s="73">
        <f t="shared" si="124"/>
        <v>5.2631578947368418E-2</v>
      </c>
      <c r="AK565" s="73">
        <f t="shared" si="125"/>
        <v>0.10121457489878542</v>
      </c>
    </row>
    <row r="566" spans="1:37" ht="24.9" customHeight="1" x14ac:dyDescent="0.25">
      <c r="A566" s="270" t="s">
        <v>531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121'!AF546</f>
        <v>2</v>
      </c>
      <c r="AE566" s="71">
        <f t="shared" si="119"/>
        <v>0.10121457489878542</v>
      </c>
      <c r="AF566">
        <f t="shared" si="120"/>
        <v>1</v>
      </c>
      <c r="AG566" s="60">
        <f t="shared" si="121"/>
        <v>1</v>
      </c>
      <c r="AH566" s="72">
        <f t="shared" si="122"/>
        <v>1</v>
      </c>
      <c r="AI566" s="73">
        <f t="shared" si="123"/>
        <v>5.2631578947368418E-2</v>
      </c>
      <c r="AJ566" s="73">
        <f t="shared" si="124"/>
        <v>5.2631578947368418E-2</v>
      </c>
      <c r="AK566" s="73">
        <f t="shared" si="125"/>
        <v>0.10121457489878542</v>
      </c>
    </row>
    <row r="567" spans="1:37" ht="24.9" customHeight="1" x14ac:dyDescent="0.25">
      <c r="A567" s="270" t="s">
        <v>532</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121'!AF547</f>
        <v>2</v>
      </c>
      <c r="AE567" s="71">
        <f t="shared" si="119"/>
        <v>0.10121457489878542</v>
      </c>
      <c r="AF567">
        <f t="shared" si="120"/>
        <v>1</v>
      </c>
      <c r="AG567" s="60">
        <f t="shared" si="121"/>
        <v>1</v>
      </c>
      <c r="AH567" s="72">
        <f t="shared" si="122"/>
        <v>1</v>
      </c>
      <c r="AI567" s="73">
        <f t="shared" si="123"/>
        <v>5.2631578947368418E-2</v>
      </c>
      <c r="AJ567" s="73">
        <f t="shared" si="124"/>
        <v>5.2631578947368418E-2</v>
      </c>
      <c r="AK567" s="73">
        <f t="shared" si="125"/>
        <v>0.10121457489878542</v>
      </c>
    </row>
    <row r="568" spans="1:37" ht="24.9" customHeight="1" x14ac:dyDescent="0.25">
      <c r="A568" s="270" t="s">
        <v>533</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121'!AF548</f>
        <v>2</v>
      </c>
      <c r="AE568" s="71">
        <f t="shared" si="119"/>
        <v>0.10121457489878542</v>
      </c>
      <c r="AF568">
        <f t="shared" si="120"/>
        <v>1</v>
      </c>
      <c r="AG568" s="60">
        <f t="shared" si="121"/>
        <v>1</v>
      </c>
      <c r="AH568" s="72">
        <f t="shared" si="122"/>
        <v>1</v>
      </c>
      <c r="AI568" s="73">
        <f t="shared" si="123"/>
        <v>5.2631578947368418E-2</v>
      </c>
      <c r="AJ568" s="73">
        <f t="shared" si="124"/>
        <v>5.2631578947368418E-2</v>
      </c>
      <c r="AK568" s="73">
        <f t="shared" si="125"/>
        <v>0.10121457489878542</v>
      </c>
    </row>
    <row r="569" spans="1:37" ht="24.9" customHeight="1" x14ac:dyDescent="0.25">
      <c r="A569" s="270" t="s">
        <v>534</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121'!AF549</f>
        <v>2</v>
      </c>
      <c r="AE569" s="71">
        <f t="shared" si="119"/>
        <v>0.10121457489878542</v>
      </c>
      <c r="AF569">
        <f t="shared" si="120"/>
        <v>1</v>
      </c>
      <c r="AG569" s="60">
        <f t="shared" si="121"/>
        <v>1</v>
      </c>
      <c r="AH569" s="72">
        <f t="shared" si="122"/>
        <v>1</v>
      </c>
      <c r="AI569" s="73">
        <f t="shared" si="123"/>
        <v>5.2631578947368418E-2</v>
      </c>
      <c r="AJ569" s="73">
        <f t="shared" si="124"/>
        <v>5.2631578947368418E-2</v>
      </c>
      <c r="AK569" s="73">
        <f t="shared" si="125"/>
        <v>0.10121457489878542</v>
      </c>
    </row>
    <row r="570" spans="1:37" ht="24.9" customHeight="1" x14ac:dyDescent="0.25">
      <c r="A570" s="281" t="s">
        <v>1732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1.9230769230769225</v>
      </c>
      <c r="AF570" s="49"/>
      <c r="AG570" s="60">
        <f>SUM(AG551:AG569)</f>
        <v>19</v>
      </c>
      <c r="AH570" s="74"/>
      <c r="AI570" s="75"/>
      <c r="AJ570" s="75"/>
      <c r="AK570" s="75"/>
    </row>
    <row r="571" spans="1:37" ht="24.9" customHeight="1" x14ac:dyDescent="0.25">
      <c r="A571" s="282" t="s">
        <v>1733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99.999999999999972</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195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186</v>
      </c>
      <c r="AE573" s="88" t="s">
        <v>8</v>
      </c>
      <c r="AF573" s="60" t="s">
        <v>1666</v>
      </c>
      <c r="AG573" s="60" t="s">
        <v>1667</v>
      </c>
      <c r="AH573" s="60" t="s">
        <v>1668</v>
      </c>
      <c r="AI573" s="70" t="s">
        <v>1669</v>
      </c>
      <c r="AJ573" s="60"/>
      <c r="AK573" s="70" t="s">
        <v>1670</v>
      </c>
    </row>
    <row r="574" spans="1:37" ht="24.9" customHeight="1" x14ac:dyDescent="0.25">
      <c r="A574" s="270" t="s">
        <v>512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121'!AF552</f>
        <v>2</v>
      </c>
      <c r="AE574" s="71">
        <f>IF(AG574=1,AK574,AG574)</f>
        <v>0.38461538461538464</v>
      </c>
      <c r="AF574">
        <f>AD574/2</f>
        <v>1</v>
      </c>
      <c r="AG574" s="60">
        <f>IF(AND(AF574&gt;=0,AF574&lt;=1),1,"No aplica")</f>
        <v>1</v>
      </c>
      <c r="AH574" s="72">
        <f>AD574/(AG574*2)</f>
        <v>1</v>
      </c>
      <c r="AI574" s="73">
        <f>IF(AG574=1,AG574/$AG$579,"No aplica")</f>
        <v>0.2</v>
      </c>
      <c r="AJ574" s="73">
        <f>AF574*AI574</f>
        <v>0.2</v>
      </c>
      <c r="AK574" s="73">
        <f>AJ574*$AE$23</f>
        <v>0.38461538461538464</v>
      </c>
    </row>
    <row r="575" spans="1:37" ht="24.9" customHeight="1" x14ac:dyDescent="0.25">
      <c r="A575" s="270" t="s">
        <v>513</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121'!AF553</f>
        <v>2</v>
      </c>
      <c r="AE575" s="71">
        <f>IF(AG575=1,AK575,AG575)</f>
        <v>0.38461538461538464</v>
      </c>
      <c r="AF575">
        <f>AD575/2</f>
        <v>1</v>
      </c>
      <c r="AG575" s="60">
        <f>IF(AND(AF575&gt;=0,AF575&lt;=1),1,"No aplica")</f>
        <v>1</v>
      </c>
      <c r="AH575" s="72">
        <f>AD575/(AG575*2)</f>
        <v>1</v>
      </c>
      <c r="AI575" s="73">
        <f>IF(AG575=1,AG575/$AG$579,"No aplica")</f>
        <v>0.2</v>
      </c>
      <c r="AJ575" s="73">
        <f>AF575*AI575</f>
        <v>0.2</v>
      </c>
      <c r="AK575" s="73">
        <f>AJ575*$AE$23</f>
        <v>0.38461538461538464</v>
      </c>
    </row>
    <row r="576" spans="1:37" ht="24.9" customHeight="1" x14ac:dyDescent="0.25">
      <c r="A576" s="270" t="s">
        <v>514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121'!AF554</f>
        <v>2</v>
      </c>
      <c r="AE576" s="71">
        <f>IF(AG576=1,AK576,AG576)</f>
        <v>0.38461538461538464</v>
      </c>
      <c r="AF576">
        <f>AD576/2</f>
        <v>1</v>
      </c>
      <c r="AG576" s="60">
        <f>IF(AND(AF576&gt;=0,AF576&lt;=1),1,"No aplica")</f>
        <v>1</v>
      </c>
      <c r="AH576" s="72">
        <f>AD576/(AG576*2)</f>
        <v>1</v>
      </c>
      <c r="AI576" s="73">
        <f>IF(AG576=1,AG576/$AG$579,"No aplica")</f>
        <v>0.2</v>
      </c>
      <c r="AJ576" s="73">
        <f>AF576*AI576</f>
        <v>0.2</v>
      </c>
      <c r="AK576" s="73">
        <f>AJ576*$AE$23</f>
        <v>0.38461538461538464</v>
      </c>
    </row>
    <row r="577" spans="1:37" ht="24.9" customHeight="1" x14ac:dyDescent="0.25">
      <c r="A577" s="270" t="s">
        <v>515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121'!AF555</f>
        <v>2</v>
      </c>
      <c r="AE577" s="71">
        <f>IF(AG577=1,AK577,AG577)</f>
        <v>0.38461538461538464</v>
      </c>
      <c r="AF577">
        <f>AD577/2</f>
        <v>1</v>
      </c>
      <c r="AG577" s="60">
        <f>IF(AND(AF577&gt;=0,AF577&lt;=1),1,"No aplica")</f>
        <v>1</v>
      </c>
      <c r="AH577" s="72">
        <f>AD577/(AG577*2)</f>
        <v>1</v>
      </c>
      <c r="AI577" s="73">
        <f>IF(AG577=1,AG577/$AG$579,"No aplica")</f>
        <v>0.2</v>
      </c>
      <c r="AJ577" s="73">
        <f>AF577*AI577</f>
        <v>0.2</v>
      </c>
      <c r="AK577" s="73">
        <f>AJ577*$AE$23</f>
        <v>0.38461538461538464</v>
      </c>
    </row>
    <row r="578" spans="1:37" ht="24.9" customHeight="1" x14ac:dyDescent="0.25">
      <c r="A578" s="270" t="s">
        <v>535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121'!AF556</f>
        <v>2</v>
      </c>
      <c r="AE578" s="71">
        <f>IF(AG578=1,AK578,AG578)</f>
        <v>0.38461538461538464</v>
      </c>
      <c r="AF578">
        <f>AD578/2</f>
        <v>1</v>
      </c>
      <c r="AG578" s="60">
        <f>IF(AND(AF578&gt;=0,AF578&lt;=1),1,"No aplica")</f>
        <v>1</v>
      </c>
      <c r="AH578" s="72">
        <f>AD578/(AG578*2)</f>
        <v>1</v>
      </c>
      <c r="AI578" s="73">
        <f>IF(AG578=1,AG578/$AG$579,"No aplica")</f>
        <v>0.2</v>
      </c>
      <c r="AJ578" s="73">
        <f>AF578*AI578</f>
        <v>0.2</v>
      </c>
      <c r="AK578" s="73">
        <f>AJ578*$AE$23</f>
        <v>0.38461538461538464</v>
      </c>
    </row>
    <row r="579" spans="1:37" ht="24.9" customHeight="1" x14ac:dyDescent="0.25">
      <c r="A579" s="281" t="s">
        <v>1734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1.9230769230769231</v>
      </c>
      <c r="AF579" s="49"/>
      <c r="AG579" s="60">
        <f>SUM(AG574:AG578)</f>
        <v>5</v>
      </c>
      <c r="AH579" s="74"/>
      <c r="AI579" s="75"/>
      <c r="AJ579" s="75"/>
      <c r="AK579" s="75"/>
    </row>
    <row r="580" spans="1:37" ht="24.9" customHeight="1" x14ac:dyDescent="0.25">
      <c r="A580" s="282" t="s">
        <v>1735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8</v>
      </c>
      <c r="AF586" s="60" t="s">
        <v>1666</v>
      </c>
      <c r="AG586" s="60" t="s">
        <v>1667</v>
      </c>
      <c r="AH586" s="60" t="s">
        <v>1668</v>
      </c>
      <c r="AI586" s="70" t="s">
        <v>1669</v>
      </c>
      <c r="AJ586" s="60"/>
      <c r="AK586" s="70" t="s">
        <v>1670</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121'!AF565</f>
        <v>2</v>
      </c>
      <c r="AE587" s="71">
        <f t="shared" ref="AE587:AE611" si="126">IF(AG587=1,AK587,AG587)</f>
        <v>7.6923076923076927E-2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7.6923076923076927E-2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121'!AF566</f>
        <v>2</v>
      </c>
      <c r="AE588" s="71">
        <f t="shared" si="126"/>
        <v>7.6923076923076927E-2</v>
      </c>
      <c r="AF588">
        <f t="shared" si="127"/>
        <v>1</v>
      </c>
      <c r="AG588" s="60">
        <f t="shared" si="128"/>
        <v>1</v>
      </c>
      <c r="AH588" s="72">
        <f t="shared" si="129"/>
        <v>1</v>
      </c>
      <c r="AI588" s="73">
        <f t="shared" si="130"/>
        <v>0.04</v>
      </c>
      <c r="AJ588" s="73">
        <f t="shared" si="131"/>
        <v>0.04</v>
      </c>
      <c r="AK588" s="73">
        <f t="shared" si="132"/>
        <v>7.6923076923076927E-2</v>
      </c>
    </row>
    <row r="589" spans="1:37" ht="24.9" customHeight="1" x14ac:dyDescent="0.25">
      <c r="A589" s="270" t="s">
        <v>537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121'!AF567</f>
        <v>2</v>
      </c>
      <c r="AE589" s="71">
        <f t="shared" si="126"/>
        <v>7.6923076923076927E-2</v>
      </c>
      <c r="AF589">
        <f t="shared" si="127"/>
        <v>1</v>
      </c>
      <c r="AG589" s="60">
        <f t="shared" si="128"/>
        <v>1</v>
      </c>
      <c r="AH589" s="72">
        <f t="shared" si="129"/>
        <v>1</v>
      </c>
      <c r="AI589" s="73">
        <f t="shared" si="130"/>
        <v>0.04</v>
      </c>
      <c r="AJ589" s="73">
        <f t="shared" si="131"/>
        <v>0.04</v>
      </c>
      <c r="AK589" s="73">
        <f t="shared" si="132"/>
        <v>7.6923076923076927E-2</v>
      </c>
    </row>
    <row r="590" spans="1:37" ht="24.9" customHeight="1" x14ac:dyDescent="0.25">
      <c r="A590" s="270" t="s">
        <v>305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121'!AF568</f>
        <v>2</v>
      </c>
      <c r="AE590" s="71">
        <f t="shared" si="126"/>
        <v>7.6923076923076927E-2</v>
      </c>
      <c r="AF590">
        <f t="shared" si="127"/>
        <v>1</v>
      </c>
      <c r="AG590" s="60">
        <f t="shared" si="128"/>
        <v>1</v>
      </c>
      <c r="AH590" s="72">
        <f t="shared" si="129"/>
        <v>1</v>
      </c>
      <c r="AI590" s="73">
        <f t="shared" si="130"/>
        <v>0.04</v>
      </c>
      <c r="AJ590" s="73">
        <f t="shared" si="131"/>
        <v>0.04</v>
      </c>
      <c r="AK590" s="73">
        <f t="shared" si="132"/>
        <v>7.6923076923076927E-2</v>
      </c>
    </row>
    <row r="591" spans="1:37" ht="24.9" customHeight="1" x14ac:dyDescent="0.25">
      <c r="A591" s="270" t="s">
        <v>538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121'!AF569</f>
        <v>2</v>
      </c>
      <c r="AE591" s="71">
        <f t="shared" si="126"/>
        <v>7.6923076923076927E-2</v>
      </c>
      <c r="AF591">
        <f t="shared" si="127"/>
        <v>1</v>
      </c>
      <c r="AG591" s="60">
        <f t="shared" si="128"/>
        <v>1</v>
      </c>
      <c r="AH591" s="72">
        <f t="shared" si="129"/>
        <v>1</v>
      </c>
      <c r="AI591" s="73">
        <f t="shared" si="130"/>
        <v>0.04</v>
      </c>
      <c r="AJ591" s="73">
        <f t="shared" si="131"/>
        <v>0.04</v>
      </c>
      <c r="AK591" s="73">
        <f t="shared" si="132"/>
        <v>7.6923076923076927E-2</v>
      </c>
    </row>
    <row r="592" spans="1:37" ht="24.9" customHeight="1" x14ac:dyDescent="0.25">
      <c r="A592" s="270" t="s">
        <v>539</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121'!AF570</f>
        <v>2</v>
      </c>
      <c r="AE592" s="71">
        <f t="shared" si="126"/>
        <v>7.6923076923076927E-2</v>
      </c>
      <c r="AF592">
        <f t="shared" si="127"/>
        <v>1</v>
      </c>
      <c r="AG592" s="60">
        <f t="shared" si="128"/>
        <v>1</v>
      </c>
      <c r="AH592" s="72">
        <f t="shared" si="129"/>
        <v>1</v>
      </c>
      <c r="AI592" s="73">
        <f t="shared" si="130"/>
        <v>0.04</v>
      </c>
      <c r="AJ592" s="73">
        <f t="shared" si="131"/>
        <v>0.04</v>
      </c>
      <c r="AK592" s="73">
        <f t="shared" si="132"/>
        <v>7.6923076923076927E-2</v>
      </c>
    </row>
    <row r="593" spans="1:37" ht="24.9" customHeight="1" x14ac:dyDescent="0.25">
      <c r="A593" s="270" t="s">
        <v>540</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121'!AF571</f>
        <v>2</v>
      </c>
      <c r="AE593" s="71">
        <f t="shared" si="126"/>
        <v>7.6923076923076927E-2</v>
      </c>
      <c r="AF593">
        <f t="shared" si="127"/>
        <v>1</v>
      </c>
      <c r="AG593" s="60">
        <f t="shared" si="128"/>
        <v>1</v>
      </c>
      <c r="AH593" s="72">
        <f t="shared" si="129"/>
        <v>1</v>
      </c>
      <c r="AI593" s="73">
        <f t="shared" si="130"/>
        <v>0.04</v>
      </c>
      <c r="AJ593" s="73">
        <f t="shared" si="131"/>
        <v>0.04</v>
      </c>
      <c r="AK593" s="73">
        <f t="shared" si="132"/>
        <v>7.6923076923076927E-2</v>
      </c>
    </row>
    <row r="594" spans="1:37" ht="24.9" customHeight="1" x14ac:dyDescent="0.25">
      <c r="A594" s="270" t="s">
        <v>541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121'!AF572</f>
        <v>2</v>
      </c>
      <c r="AE594" s="71">
        <f t="shared" si="126"/>
        <v>7.6923076923076927E-2</v>
      </c>
      <c r="AF594">
        <f t="shared" si="127"/>
        <v>1</v>
      </c>
      <c r="AG594" s="60">
        <f t="shared" si="128"/>
        <v>1</v>
      </c>
      <c r="AH594" s="72">
        <f t="shared" si="129"/>
        <v>1</v>
      </c>
      <c r="AI594" s="73">
        <f t="shared" si="130"/>
        <v>0.04</v>
      </c>
      <c r="AJ594" s="73">
        <f t="shared" si="131"/>
        <v>0.04</v>
      </c>
      <c r="AK594" s="73">
        <f t="shared" si="132"/>
        <v>7.6923076923076927E-2</v>
      </c>
    </row>
    <row r="595" spans="1:37" ht="24.9" customHeight="1" x14ac:dyDescent="0.25">
      <c r="A595" s="270" t="s">
        <v>542</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121'!AF573</f>
        <v>2</v>
      </c>
      <c r="AE595" s="71">
        <f t="shared" si="126"/>
        <v>7.6923076923076927E-2</v>
      </c>
      <c r="AF595">
        <f t="shared" si="127"/>
        <v>1</v>
      </c>
      <c r="AG595" s="60">
        <f t="shared" si="128"/>
        <v>1</v>
      </c>
      <c r="AH595" s="72">
        <f t="shared" si="129"/>
        <v>1</v>
      </c>
      <c r="AI595" s="73">
        <f t="shared" si="130"/>
        <v>0.04</v>
      </c>
      <c r="AJ595" s="73">
        <f t="shared" si="131"/>
        <v>0.04</v>
      </c>
      <c r="AK595" s="73">
        <f t="shared" si="132"/>
        <v>7.6923076923076927E-2</v>
      </c>
    </row>
    <row r="596" spans="1:37" ht="24.9" customHeight="1" x14ac:dyDescent="0.25">
      <c r="A596" s="270" t="s">
        <v>543</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121'!AF574</f>
        <v>2</v>
      </c>
      <c r="AE596" s="71">
        <f t="shared" si="126"/>
        <v>7.6923076923076927E-2</v>
      </c>
      <c r="AF596">
        <f t="shared" si="127"/>
        <v>1</v>
      </c>
      <c r="AG596" s="60">
        <f t="shared" si="128"/>
        <v>1</v>
      </c>
      <c r="AH596" s="72">
        <f t="shared" si="129"/>
        <v>1</v>
      </c>
      <c r="AI596" s="73">
        <f t="shared" si="130"/>
        <v>0.04</v>
      </c>
      <c r="AJ596" s="73">
        <f t="shared" si="131"/>
        <v>0.04</v>
      </c>
      <c r="AK596" s="73">
        <f t="shared" si="132"/>
        <v>7.6923076923076927E-2</v>
      </c>
    </row>
    <row r="597" spans="1:37" ht="24.9" customHeight="1" x14ac:dyDescent="0.25">
      <c r="A597" s="270" t="s">
        <v>544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121'!AF575</f>
        <v>2</v>
      </c>
      <c r="AE597" s="71">
        <f t="shared" si="126"/>
        <v>7.6923076923076927E-2</v>
      </c>
      <c r="AF597">
        <f t="shared" si="127"/>
        <v>1</v>
      </c>
      <c r="AG597" s="60">
        <f t="shared" si="128"/>
        <v>1</v>
      </c>
      <c r="AH597" s="72">
        <f t="shared" si="129"/>
        <v>1</v>
      </c>
      <c r="AI597" s="73">
        <f t="shared" si="130"/>
        <v>0.04</v>
      </c>
      <c r="AJ597" s="73">
        <f t="shared" si="131"/>
        <v>0.04</v>
      </c>
      <c r="AK597" s="73">
        <f t="shared" si="132"/>
        <v>7.6923076923076927E-2</v>
      </c>
    </row>
    <row r="598" spans="1:37" ht="24.9" customHeight="1" x14ac:dyDescent="0.25">
      <c r="A598" s="270" t="s">
        <v>545</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121'!AF576</f>
        <v>2</v>
      </c>
      <c r="AE598" s="71">
        <f t="shared" si="126"/>
        <v>7.6923076923076927E-2</v>
      </c>
      <c r="AF598">
        <f t="shared" si="127"/>
        <v>1</v>
      </c>
      <c r="AG598" s="60">
        <f t="shared" si="128"/>
        <v>1</v>
      </c>
      <c r="AH598" s="72">
        <f t="shared" si="129"/>
        <v>1</v>
      </c>
      <c r="AI598" s="73">
        <f t="shared" si="130"/>
        <v>0.04</v>
      </c>
      <c r="AJ598" s="73">
        <f t="shared" si="131"/>
        <v>0.04</v>
      </c>
      <c r="AK598" s="73">
        <f t="shared" si="132"/>
        <v>7.6923076923076927E-2</v>
      </c>
    </row>
    <row r="599" spans="1:37" ht="24.9" customHeight="1" x14ac:dyDescent="0.25">
      <c r="A599" s="270" t="s">
        <v>546</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121'!AF577</f>
        <v>2</v>
      </c>
      <c r="AE599" s="71">
        <f t="shared" si="126"/>
        <v>7.6923076923076927E-2</v>
      </c>
      <c r="AF599">
        <f t="shared" si="127"/>
        <v>1</v>
      </c>
      <c r="AG599" s="60">
        <f t="shared" si="128"/>
        <v>1</v>
      </c>
      <c r="AH599" s="72">
        <f t="shared" si="129"/>
        <v>1</v>
      </c>
      <c r="AI599" s="73">
        <f t="shared" si="130"/>
        <v>0.04</v>
      </c>
      <c r="AJ599" s="73">
        <f t="shared" si="131"/>
        <v>0.04</v>
      </c>
      <c r="AK599" s="73">
        <f t="shared" si="132"/>
        <v>7.6923076923076927E-2</v>
      </c>
    </row>
    <row r="600" spans="1:37" ht="24.9" customHeight="1" x14ac:dyDescent="0.25">
      <c r="A600" s="270" t="s">
        <v>547</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121'!AF578</f>
        <v>2</v>
      </c>
      <c r="AE600" s="71">
        <f t="shared" si="126"/>
        <v>7.6923076923076927E-2</v>
      </c>
      <c r="AF600">
        <f t="shared" si="127"/>
        <v>1</v>
      </c>
      <c r="AG600" s="60">
        <f t="shared" si="128"/>
        <v>1</v>
      </c>
      <c r="AH600" s="72">
        <f t="shared" si="129"/>
        <v>1</v>
      </c>
      <c r="AI600" s="73">
        <f t="shared" si="130"/>
        <v>0.04</v>
      </c>
      <c r="AJ600" s="73">
        <f t="shared" si="131"/>
        <v>0.04</v>
      </c>
      <c r="AK600" s="73">
        <f t="shared" si="132"/>
        <v>7.6923076923076927E-2</v>
      </c>
    </row>
    <row r="601" spans="1:37" ht="24.9" customHeight="1" x14ac:dyDescent="0.25">
      <c r="A601" s="270" t="s">
        <v>548</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121'!AF579</f>
        <v>2</v>
      </c>
      <c r="AE601" s="71">
        <f t="shared" si="126"/>
        <v>7.6923076923076927E-2</v>
      </c>
      <c r="AF601">
        <f t="shared" si="127"/>
        <v>1</v>
      </c>
      <c r="AG601" s="60">
        <f t="shared" si="128"/>
        <v>1</v>
      </c>
      <c r="AH601" s="72">
        <f t="shared" si="129"/>
        <v>1</v>
      </c>
      <c r="AI601" s="73">
        <f t="shared" si="130"/>
        <v>0.04</v>
      </c>
      <c r="AJ601" s="73">
        <f t="shared" si="131"/>
        <v>0.04</v>
      </c>
      <c r="AK601" s="73">
        <f t="shared" si="132"/>
        <v>7.6923076923076927E-2</v>
      </c>
    </row>
    <row r="602" spans="1:37" ht="24.9" customHeight="1" x14ac:dyDescent="0.25">
      <c r="A602" s="270" t="s">
        <v>549</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121'!AF580</f>
        <v>2</v>
      </c>
      <c r="AE602" s="71">
        <f t="shared" si="126"/>
        <v>7.6923076923076927E-2</v>
      </c>
      <c r="AF602">
        <f t="shared" si="127"/>
        <v>1</v>
      </c>
      <c r="AG602" s="60">
        <f t="shared" si="128"/>
        <v>1</v>
      </c>
      <c r="AH602" s="72">
        <f t="shared" si="129"/>
        <v>1</v>
      </c>
      <c r="AI602" s="73">
        <f t="shared" si="130"/>
        <v>0.04</v>
      </c>
      <c r="AJ602" s="73">
        <f t="shared" si="131"/>
        <v>0.04</v>
      </c>
      <c r="AK602" s="73">
        <f t="shared" si="132"/>
        <v>7.6923076923076927E-2</v>
      </c>
    </row>
    <row r="603" spans="1:37" ht="24.9" customHeight="1" x14ac:dyDescent="0.25">
      <c r="A603" s="270" t="s">
        <v>550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121'!AF581</f>
        <v>2</v>
      </c>
      <c r="AE603" s="71">
        <f t="shared" si="126"/>
        <v>7.6923076923076927E-2</v>
      </c>
      <c r="AF603">
        <f t="shared" si="127"/>
        <v>1</v>
      </c>
      <c r="AG603" s="60">
        <f t="shared" si="128"/>
        <v>1</v>
      </c>
      <c r="AH603" s="72">
        <f t="shared" si="129"/>
        <v>1</v>
      </c>
      <c r="AI603" s="73">
        <f t="shared" si="130"/>
        <v>0.04</v>
      </c>
      <c r="AJ603" s="73">
        <f t="shared" si="131"/>
        <v>0.04</v>
      </c>
      <c r="AK603" s="73">
        <f t="shared" si="132"/>
        <v>7.6923076923076927E-2</v>
      </c>
    </row>
    <row r="604" spans="1:37" ht="24.9" customHeight="1" x14ac:dyDescent="0.25">
      <c r="A604" s="270" t="s">
        <v>551</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121'!AF582</f>
        <v>2</v>
      </c>
      <c r="AE604" s="71">
        <f t="shared" si="126"/>
        <v>7.6923076923076927E-2</v>
      </c>
      <c r="AF604">
        <f t="shared" si="127"/>
        <v>1</v>
      </c>
      <c r="AG604" s="60">
        <f t="shared" si="128"/>
        <v>1</v>
      </c>
      <c r="AH604" s="72">
        <f t="shared" si="129"/>
        <v>1</v>
      </c>
      <c r="AI604" s="73">
        <f t="shared" si="130"/>
        <v>0.04</v>
      </c>
      <c r="AJ604" s="73">
        <f t="shared" si="131"/>
        <v>0.04</v>
      </c>
      <c r="AK604" s="73">
        <f t="shared" si="132"/>
        <v>7.6923076923076927E-2</v>
      </c>
    </row>
    <row r="605" spans="1:37" ht="24.9" customHeight="1" x14ac:dyDescent="0.25">
      <c r="A605" s="270" t="s">
        <v>552</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121'!AF583</f>
        <v>2</v>
      </c>
      <c r="AE605" s="71">
        <f t="shared" si="126"/>
        <v>7.6923076923076927E-2</v>
      </c>
      <c r="AF605">
        <f t="shared" si="127"/>
        <v>1</v>
      </c>
      <c r="AG605" s="60">
        <f t="shared" si="128"/>
        <v>1</v>
      </c>
      <c r="AH605" s="72">
        <f t="shared" si="129"/>
        <v>1</v>
      </c>
      <c r="AI605" s="73">
        <f t="shared" si="130"/>
        <v>0.04</v>
      </c>
      <c r="AJ605" s="73">
        <f t="shared" si="131"/>
        <v>0.04</v>
      </c>
      <c r="AK605" s="73">
        <f t="shared" si="132"/>
        <v>7.6923076923076927E-2</v>
      </c>
    </row>
    <row r="606" spans="1:37" ht="24.9" customHeight="1" x14ac:dyDescent="0.25">
      <c r="A606" s="270" t="s">
        <v>553</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121'!AF584</f>
        <v>2</v>
      </c>
      <c r="AE606" s="71">
        <f t="shared" si="126"/>
        <v>7.6923076923076927E-2</v>
      </c>
      <c r="AF606">
        <f t="shared" si="127"/>
        <v>1</v>
      </c>
      <c r="AG606" s="60">
        <f t="shared" si="128"/>
        <v>1</v>
      </c>
      <c r="AH606" s="72">
        <f t="shared" si="129"/>
        <v>1</v>
      </c>
      <c r="AI606" s="73">
        <f t="shared" si="130"/>
        <v>0.04</v>
      </c>
      <c r="AJ606" s="73">
        <f t="shared" si="131"/>
        <v>0.04</v>
      </c>
      <c r="AK606" s="73">
        <f t="shared" si="132"/>
        <v>7.6923076923076927E-2</v>
      </c>
    </row>
    <row r="607" spans="1:37" ht="24.9" customHeight="1" x14ac:dyDescent="0.25">
      <c r="A607" s="270" t="s">
        <v>554</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121'!AF585</f>
        <v>2</v>
      </c>
      <c r="AE607" s="71">
        <f t="shared" si="126"/>
        <v>7.6923076923076927E-2</v>
      </c>
      <c r="AF607">
        <f t="shared" si="127"/>
        <v>1</v>
      </c>
      <c r="AG607" s="60">
        <f t="shared" si="128"/>
        <v>1</v>
      </c>
      <c r="AH607" s="72">
        <f t="shared" si="129"/>
        <v>1</v>
      </c>
      <c r="AI607" s="73">
        <f t="shared" si="130"/>
        <v>0.04</v>
      </c>
      <c r="AJ607" s="73">
        <f t="shared" si="131"/>
        <v>0.04</v>
      </c>
      <c r="AK607" s="73">
        <f t="shared" si="132"/>
        <v>7.6923076923076927E-2</v>
      </c>
    </row>
    <row r="608" spans="1:37" ht="24.9" customHeight="1" x14ac:dyDescent="0.25">
      <c r="A608" s="270" t="s">
        <v>555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121'!AF586</f>
        <v>2</v>
      </c>
      <c r="AE608" s="71">
        <f t="shared" si="126"/>
        <v>7.6923076923076927E-2</v>
      </c>
      <c r="AF608">
        <f t="shared" si="127"/>
        <v>1</v>
      </c>
      <c r="AG608" s="60">
        <f t="shared" si="128"/>
        <v>1</v>
      </c>
      <c r="AH608" s="72">
        <f t="shared" si="129"/>
        <v>1</v>
      </c>
      <c r="AI608" s="73">
        <f t="shared" si="130"/>
        <v>0.04</v>
      </c>
      <c r="AJ608" s="73">
        <f t="shared" si="131"/>
        <v>0.04</v>
      </c>
      <c r="AK608" s="73">
        <f t="shared" si="132"/>
        <v>7.6923076923076927E-2</v>
      </c>
    </row>
    <row r="609" spans="1:37" ht="24.9" customHeight="1" x14ac:dyDescent="0.25">
      <c r="A609" s="270" t="s">
        <v>556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121'!AF587</f>
        <v>2</v>
      </c>
      <c r="AE609" s="71">
        <f t="shared" si="126"/>
        <v>7.6923076923076927E-2</v>
      </c>
      <c r="AF609">
        <f t="shared" si="127"/>
        <v>1</v>
      </c>
      <c r="AG609" s="60">
        <f t="shared" si="128"/>
        <v>1</v>
      </c>
      <c r="AH609" s="72">
        <f t="shared" si="129"/>
        <v>1</v>
      </c>
      <c r="AI609" s="73">
        <f t="shared" si="130"/>
        <v>0.04</v>
      </c>
      <c r="AJ609" s="73">
        <f t="shared" si="131"/>
        <v>0.04</v>
      </c>
      <c r="AK609" s="73">
        <f t="shared" si="132"/>
        <v>7.6923076923076927E-2</v>
      </c>
    </row>
    <row r="610" spans="1:37" ht="24.9" customHeight="1" x14ac:dyDescent="0.25">
      <c r="A610" s="270" t="s">
        <v>557</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121'!AF588</f>
        <v>2</v>
      </c>
      <c r="AE610" s="71">
        <f t="shared" si="126"/>
        <v>7.6923076923076927E-2</v>
      </c>
      <c r="AF610">
        <f t="shared" si="127"/>
        <v>1</v>
      </c>
      <c r="AG610" s="60">
        <f t="shared" si="128"/>
        <v>1</v>
      </c>
      <c r="AH610" s="72">
        <f t="shared" si="129"/>
        <v>1</v>
      </c>
      <c r="AI610" s="73">
        <f t="shared" si="130"/>
        <v>0.04</v>
      </c>
      <c r="AJ610" s="73">
        <f t="shared" si="131"/>
        <v>0.04</v>
      </c>
      <c r="AK610" s="73">
        <f t="shared" si="132"/>
        <v>7.6923076923076927E-2</v>
      </c>
    </row>
    <row r="611" spans="1:37" ht="24.9" customHeight="1" x14ac:dyDescent="0.25">
      <c r="A611" s="270" t="s">
        <v>558</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121'!AF589</f>
        <v>2</v>
      </c>
      <c r="AE611" s="71">
        <f t="shared" si="126"/>
        <v>7.6923076923076927E-2</v>
      </c>
      <c r="AF611">
        <f t="shared" si="127"/>
        <v>1</v>
      </c>
      <c r="AG611" s="60">
        <f t="shared" si="128"/>
        <v>1</v>
      </c>
      <c r="AH611" s="72">
        <f t="shared" si="129"/>
        <v>1</v>
      </c>
      <c r="AI611" s="73">
        <f t="shared" si="130"/>
        <v>0.04</v>
      </c>
      <c r="AJ611" s="73">
        <f t="shared" si="131"/>
        <v>0.04</v>
      </c>
      <c r="AK611" s="73">
        <f t="shared" si="132"/>
        <v>7.6923076923076927E-2</v>
      </c>
    </row>
    <row r="612" spans="1:37" ht="24.9" customHeight="1" x14ac:dyDescent="0.25">
      <c r="A612" s="281" t="s">
        <v>1736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1.9230769230769222</v>
      </c>
      <c r="AF612" s="49"/>
      <c r="AG612" s="60">
        <f>SUM(AG587:AG611)</f>
        <v>25</v>
      </c>
      <c r="AH612" s="74"/>
      <c r="AI612" s="75"/>
      <c r="AJ612" s="75"/>
      <c r="AK612" s="75"/>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195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186</v>
      </c>
      <c r="AE615" s="88" t="s">
        <v>8</v>
      </c>
      <c r="AF615" s="60" t="s">
        <v>1666</v>
      </c>
      <c r="AG615" s="60" t="s">
        <v>1667</v>
      </c>
      <c r="AH615" s="60" t="s">
        <v>1668</v>
      </c>
      <c r="AI615" s="70" t="s">
        <v>1669</v>
      </c>
      <c r="AJ615" s="60"/>
      <c r="AK615" s="70" t="s">
        <v>1670</v>
      </c>
    </row>
    <row r="616" spans="1:37" ht="24.9" customHeight="1" x14ac:dyDescent="0.25">
      <c r="A616" s="270" t="s">
        <v>559</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121'!AF592</f>
        <v>2</v>
      </c>
      <c r="AE616" s="71">
        <f>IF(AG616=1,AK616,AG616)</f>
        <v>0.38461538461538464</v>
      </c>
      <c r="AF616">
        <f>AD616/2</f>
        <v>1</v>
      </c>
      <c r="AG616" s="60">
        <f>IF(AND(AF616&gt;=0,AF616&lt;=1),1,"No aplica")</f>
        <v>1</v>
      </c>
      <c r="AH616" s="72">
        <f>AD616/(AG616*2)</f>
        <v>1</v>
      </c>
      <c r="AI616" s="73">
        <f>IF(AG616=1,AG616/$AG$621,"No aplica")</f>
        <v>0.2</v>
      </c>
      <c r="AJ616" s="73">
        <f>AF616*AI616</f>
        <v>0.2</v>
      </c>
      <c r="AK616" s="73">
        <f>AJ616*$AE$23</f>
        <v>0.38461538461538464</v>
      </c>
    </row>
    <row r="617" spans="1:37" ht="24.9" customHeight="1" x14ac:dyDescent="0.25">
      <c r="A617" s="270" t="s">
        <v>560</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121'!AF593</f>
        <v>2</v>
      </c>
      <c r="AE617" s="71">
        <f>IF(AG617=1,AK617,AG617)</f>
        <v>0.38461538461538464</v>
      </c>
      <c r="AF617">
        <f>AD617/2</f>
        <v>1</v>
      </c>
      <c r="AG617" s="60">
        <f>IF(AND(AF617&gt;=0,AF617&lt;=1),1,"No aplica")</f>
        <v>1</v>
      </c>
      <c r="AH617" s="72">
        <f>AD617/(AG617*2)</f>
        <v>1</v>
      </c>
      <c r="AI617" s="73">
        <f>IF(AG617=1,AG617/$AG$621,"No aplica")</f>
        <v>0.2</v>
      </c>
      <c r="AJ617" s="73">
        <f>AF617*AI617</f>
        <v>0.2</v>
      </c>
      <c r="AK617" s="73">
        <f>AJ617*$AE$23</f>
        <v>0.38461538461538464</v>
      </c>
    </row>
    <row r="618" spans="1:37" ht="24.9" customHeight="1" x14ac:dyDescent="0.25">
      <c r="A618" s="270" t="s">
        <v>561</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121'!AF594</f>
        <v>2</v>
      </c>
      <c r="AE618" s="71">
        <f>IF(AG618=1,AK618,AG618)</f>
        <v>0.38461538461538464</v>
      </c>
      <c r="AF618">
        <f>AD618/2</f>
        <v>1</v>
      </c>
      <c r="AG618" s="60">
        <f>IF(AND(AF618&gt;=0,AF618&lt;=1),1,"No aplica")</f>
        <v>1</v>
      </c>
      <c r="AH618" s="72">
        <f>AD618/(AG618*2)</f>
        <v>1</v>
      </c>
      <c r="AI618" s="73">
        <f>IF(AG618=1,AG618/$AG$621,"No aplica")</f>
        <v>0.2</v>
      </c>
      <c r="AJ618" s="73">
        <f>AF618*AI618</f>
        <v>0.2</v>
      </c>
      <c r="AK618" s="73">
        <f>AJ618*$AE$23</f>
        <v>0.38461538461538464</v>
      </c>
    </row>
    <row r="619" spans="1:37" ht="24.9" customHeight="1" x14ac:dyDescent="0.25">
      <c r="A619" s="270" t="s">
        <v>562</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121'!AF595</f>
        <v>2</v>
      </c>
      <c r="AE619" s="71">
        <f>IF(AG619=1,AK619,AG619)</f>
        <v>0.38461538461538464</v>
      </c>
      <c r="AF619">
        <f>AD619/2</f>
        <v>1</v>
      </c>
      <c r="AG619" s="60">
        <f>IF(AND(AF619&gt;=0,AF619&lt;=1),1,"No aplica")</f>
        <v>1</v>
      </c>
      <c r="AH619" s="72">
        <f>AD619/(AG619*2)</f>
        <v>1</v>
      </c>
      <c r="AI619" s="73">
        <f>IF(AG619=1,AG619/$AG$621,"No aplica")</f>
        <v>0.2</v>
      </c>
      <c r="AJ619" s="73">
        <f>AF619*AI619</f>
        <v>0.2</v>
      </c>
      <c r="AK619" s="73">
        <f>AJ619*$AE$23</f>
        <v>0.38461538461538464</v>
      </c>
    </row>
    <row r="620" spans="1:37" ht="24.9" customHeight="1" x14ac:dyDescent="0.25">
      <c r="A620" s="270" t="s">
        <v>563</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121'!AF596</f>
        <v>2</v>
      </c>
      <c r="AE620" s="71">
        <f>IF(AG620=1,AK620,AG620)</f>
        <v>0.38461538461538464</v>
      </c>
      <c r="AF620">
        <f>AD620/2</f>
        <v>1</v>
      </c>
      <c r="AG620" s="60">
        <f>IF(AND(AF620&gt;=0,AF620&lt;=1),1,"No aplica")</f>
        <v>1</v>
      </c>
      <c r="AH620" s="72">
        <f>AD620/(AG620*2)</f>
        <v>1</v>
      </c>
      <c r="AI620" s="73">
        <f>IF(AG620=1,AG620/$AG$621,"No aplica")</f>
        <v>0.2</v>
      </c>
      <c r="AJ620" s="73">
        <f>AF620*AI620</f>
        <v>0.2</v>
      </c>
      <c r="AK620" s="73">
        <f>AJ620*$AE$23</f>
        <v>0.38461538461538464</v>
      </c>
    </row>
    <row r="621" spans="1:37" ht="24.9" customHeight="1" x14ac:dyDescent="0.25">
      <c r="A621" s="281" t="s">
        <v>1738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1.9230769230769231</v>
      </c>
      <c r="AF621" s="49"/>
      <c r="AG621" s="60">
        <f>SUM(AG616:AG620)</f>
        <v>5</v>
      </c>
      <c r="AH621" s="74"/>
      <c r="AI621" s="75"/>
      <c r="AJ621" s="75"/>
      <c r="AK621" s="75"/>
    </row>
    <row r="622" spans="1:37" ht="24.9" customHeight="1" x14ac:dyDescent="0.25">
      <c r="A622" s="282" t="s">
        <v>1739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564</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8</v>
      </c>
      <c r="AF628" s="60" t="s">
        <v>1666</v>
      </c>
      <c r="AG628" s="60" t="s">
        <v>1667</v>
      </c>
      <c r="AH628" s="60" t="s">
        <v>1668</v>
      </c>
      <c r="AI628" s="70" t="s">
        <v>1669</v>
      </c>
      <c r="AJ628" s="60"/>
      <c r="AK628" s="70" t="s">
        <v>1670</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121'!AF605</f>
        <v>2</v>
      </c>
      <c r="AE629" s="71">
        <f t="shared" ref="AE629:AE644" si="133">IF(AG629=1,AK629,AG629)</f>
        <v>0.1201923076923077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0.1201923076923077</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121'!AF606</f>
        <v>2</v>
      </c>
      <c r="AE630" s="71">
        <f t="shared" si="133"/>
        <v>0.1201923076923077</v>
      </c>
      <c r="AF630">
        <f t="shared" si="134"/>
        <v>1</v>
      </c>
      <c r="AG630" s="60">
        <f t="shared" si="135"/>
        <v>1</v>
      </c>
      <c r="AH630" s="72">
        <f t="shared" si="136"/>
        <v>1</v>
      </c>
      <c r="AI630" s="73">
        <f t="shared" si="137"/>
        <v>6.25E-2</v>
      </c>
      <c r="AJ630" s="73">
        <f t="shared" si="138"/>
        <v>6.25E-2</v>
      </c>
      <c r="AK630" s="73">
        <f t="shared" si="139"/>
        <v>0.1201923076923077</v>
      </c>
    </row>
    <row r="631" spans="1:37" ht="24.9" customHeight="1" x14ac:dyDescent="0.25">
      <c r="A631" s="270" t="s">
        <v>565</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121'!AF607</f>
        <v>2</v>
      </c>
      <c r="AE631" s="71">
        <f t="shared" si="133"/>
        <v>0.1201923076923077</v>
      </c>
      <c r="AF631">
        <f t="shared" si="134"/>
        <v>1</v>
      </c>
      <c r="AG631" s="60">
        <f t="shared" si="135"/>
        <v>1</v>
      </c>
      <c r="AH631" s="72">
        <f t="shared" si="136"/>
        <v>1</v>
      </c>
      <c r="AI631" s="73">
        <f t="shared" si="137"/>
        <v>6.25E-2</v>
      </c>
      <c r="AJ631" s="73">
        <f t="shared" si="138"/>
        <v>6.25E-2</v>
      </c>
      <c r="AK631" s="73">
        <f t="shared" si="139"/>
        <v>0.1201923076923077</v>
      </c>
    </row>
    <row r="632" spans="1:37" ht="24.9" customHeight="1" x14ac:dyDescent="0.25">
      <c r="A632" s="270" t="s">
        <v>397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121'!AF608</f>
        <v>2</v>
      </c>
      <c r="AE632" s="71">
        <f t="shared" si="133"/>
        <v>0.1201923076923077</v>
      </c>
      <c r="AF632">
        <f t="shared" si="134"/>
        <v>1</v>
      </c>
      <c r="AG632" s="60">
        <f t="shared" si="135"/>
        <v>1</v>
      </c>
      <c r="AH632" s="72">
        <f t="shared" si="136"/>
        <v>1</v>
      </c>
      <c r="AI632" s="73">
        <f t="shared" si="137"/>
        <v>6.25E-2</v>
      </c>
      <c r="AJ632" s="73">
        <f t="shared" si="138"/>
        <v>6.25E-2</v>
      </c>
      <c r="AK632" s="73">
        <f t="shared" si="139"/>
        <v>0.1201923076923077</v>
      </c>
    </row>
    <row r="633" spans="1:37" ht="24.9" customHeight="1" x14ac:dyDescent="0.25">
      <c r="A633" s="270" t="s">
        <v>470</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121'!AF609</f>
        <v>2</v>
      </c>
      <c r="AE633" s="71">
        <f t="shared" si="133"/>
        <v>0.1201923076923077</v>
      </c>
      <c r="AF633">
        <f t="shared" si="134"/>
        <v>1</v>
      </c>
      <c r="AG633" s="60">
        <f t="shared" si="135"/>
        <v>1</v>
      </c>
      <c r="AH633" s="72">
        <f t="shared" si="136"/>
        <v>1</v>
      </c>
      <c r="AI633" s="73">
        <f t="shared" si="137"/>
        <v>6.25E-2</v>
      </c>
      <c r="AJ633" s="73">
        <f t="shared" si="138"/>
        <v>6.25E-2</v>
      </c>
      <c r="AK633" s="73">
        <f t="shared" si="139"/>
        <v>0.1201923076923077</v>
      </c>
    </row>
    <row r="634" spans="1:37" ht="24.9" customHeight="1" x14ac:dyDescent="0.25">
      <c r="A634" s="270" t="s">
        <v>566</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121'!AF610</f>
        <v>2</v>
      </c>
      <c r="AE634" s="71">
        <f t="shared" si="133"/>
        <v>0.1201923076923077</v>
      </c>
      <c r="AF634">
        <f t="shared" si="134"/>
        <v>1</v>
      </c>
      <c r="AG634" s="60">
        <f t="shared" si="135"/>
        <v>1</v>
      </c>
      <c r="AH634" s="72">
        <f t="shared" si="136"/>
        <v>1</v>
      </c>
      <c r="AI634" s="73">
        <f t="shared" si="137"/>
        <v>6.25E-2</v>
      </c>
      <c r="AJ634" s="73">
        <f t="shared" si="138"/>
        <v>6.25E-2</v>
      </c>
      <c r="AK634" s="73">
        <f t="shared" si="139"/>
        <v>0.1201923076923077</v>
      </c>
    </row>
    <row r="635" spans="1:37" ht="24.9" customHeight="1" x14ac:dyDescent="0.25">
      <c r="A635" s="270" t="s">
        <v>567</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121'!AF611</f>
        <v>2</v>
      </c>
      <c r="AE635" s="71">
        <f t="shared" si="133"/>
        <v>0.1201923076923077</v>
      </c>
      <c r="AF635">
        <f t="shared" si="134"/>
        <v>1</v>
      </c>
      <c r="AG635" s="60">
        <f t="shared" si="135"/>
        <v>1</v>
      </c>
      <c r="AH635" s="72">
        <f t="shared" si="136"/>
        <v>1</v>
      </c>
      <c r="AI635" s="73">
        <f t="shared" si="137"/>
        <v>6.25E-2</v>
      </c>
      <c r="AJ635" s="73">
        <f t="shared" si="138"/>
        <v>6.25E-2</v>
      </c>
      <c r="AK635" s="73">
        <f t="shared" si="139"/>
        <v>0.1201923076923077</v>
      </c>
    </row>
    <row r="636" spans="1:37" ht="24.9" customHeight="1" x14ac:dyDescent="0.25">
      <c r="A636" s="270" t="s">
        <v>568</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121'!AF612</f>
        <v>2</v>
      </c>
      <c r="AE636" s="71">
        <f t="shared" si="133"/>
        <v>0.1201923076923077</v>
      </c>
      <c r="AF636">
        <f t="shared" si="134"/>
        <v>1</v>
      </c>
      <c r="AG636" s="60">
        <f t="shared" si="135"/>
        <v>1</v>
      </c>
      <c r="AH636" s="72">
        <f t="shared" si="136"/>
        <v>1</v>
      </c>
      <c r="AI636" s="73">
        <f t="shared" si="137"/>
        <v>6.25E-2</v>
      </c>
      <c r="AJ636" s="73">
        <f t="shared" si="138"/>
        <v>6.25E-2</v>
      </c>
      <c r="AK636" s="73">
        <f t="shared" si="139"/>
        <v>0.1201923076923077</v>
      </c>
    </row>
    <row r="637" spans="1:37" ht="24.9" customHeight="1" x14ac:dyDescent="0.25">
      <c r="A637" s="270" t="s">
        <v>569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121'!AF613</f>
        <v>2</v>
      </c>
      <c r="AE637" s="71">
        <f t="shared" si="133"/>
        <v>0.1201923076923077</v>
      </c>
      <c r="AF637">
        <f t="shared" si="134"/>
        <v>1</v>
      </c>
      <c r="AG637" s="60">
        <f t="shared" si="135"/>
        <v>1</v>
      </c>
      <c r="AH637" s="72">
        <f t="shared" si="136"/>
        <v>1</v>
      </c>
      <c r="AI637" s="73">
        <f t="shared" si="137"/>
        <v>6.25E-2</v>
      </c>
      <c r="AJ637" s="73">
        <f t="shared" si="138"/>
        <v>6.25E-2</v>
      </c>
      <c r="AK637" s="73">
        <f t="shared" si="139"/>
        <v>0.1201923076923077</v>
      </c>
    </row>
    <row r="638" spans="1:37" ht="24.9" customHeight="1" x14ac:dyDescent="0.25">
      <c r="A638" s="270" t="s">
        <v>570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121'!AF614</f>
        <v>2</v>
      </c>
      <c r="AE638" s="71">
        <f t="shared" si="133"/>
        <v>0.1201923076923077</v>
      </c>
      <c r="AF638">
        <f t="shared" si="134"/>
        <v>1</v>
      </c>
      <c r="AG638" s="60">
        <f t="shared" si="135"/>
        <v>1</v>
      </c>
      <c r="AH638" s="72">
        <f t="shared" si="136"/>
        <v>1</v>
      </c>
      <c r="AI638" s="73">
        <f t="shared" si="137"/>
        <v>6.25E-2</v>
      </c>
      <c r="AJ638" s="73">
        <f t="shared" si="138"/>
        <v>6.25E-2</v>
      </c>
      <c r="AK638" s="73">
        <f t="shared" si="139"/>
        <v>0.1201923076923077</v>
      </c>
    </row>
    <row r="639" spans="1:37" ht="24.9" customHeight="1" x14ac:dyDescent="0.25">
      <c r="A639" s="270" t="s">
        <v>571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121'!AF615</f>
        <v>2</v>
      </c>
      <c r="AE639" s="71">
        <f t="shared" si="133"/>
        <v>0.1201923076923077</v>
      </c>
      <c r="AF639">
        <f t="shared" si="134"/>
        <v>1</v>
      </c>
      <c r="AG639" s="60">
        <f t="shared" si="135"/>
        <v>1</v>
      </c>
      <c r="AH639" s="72">
        <f t="shared" si="136"/>
        <v>1</v>
      </c>
      <c r="AI639" s="73">
        <f t="shared" si="137"/>
        <v>6.25E-2</v>
      </c>
      <c r="AJ639" s="73">
        <f t="shared" si="138"/>
        <v>6.25E-2</v>
      </c>
      <c r="AK639" s="73">
        <f t="shared" si="139"/>
        <v>0.1201923076923077</v>
      </c>
    </row>
    <row r="640" spans="1:37" ht="24.9" customHeight="1" x14ac:dyDescent="0.25">
      <c r="A640" s="270" t="s">
        <v>572</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121'!AF616</f>
        <v>2</v>
      </c>
      <c r="AE640" s="71">
        <f t="shared" si="133"/>
        <v>0.1201923076923077</v>
      </c>
      <c r="AF640">
        <f t="shared" si="134"/>
        <v>1</v>
      </c>
      <c r="AG640" s="60">
        <f t="shared" si="135"/>
        <v>1</v>
      </c>
      <c r="AH640" s="72">
        <f t="shared" si="136"/>
        <v>1</v>
      </c>
      <c r="AI640" s="73">
        <f t="shared" si="137"/>
        <v>6.25E-2</v>
      </c>
      <c r="AJ640" s="73">
        <f t="shared" si="138"/>
        <v>6.25E-2</v>
      </c>
      <c r="AK640" s="73">
        <f t="shared" si="139"/>
        <v>0.1201923076923077</v>
      </c>
    </row>
    <row r="641" spans="1:37" ht="24.9" customHeight="1" x14ac:dyDescent="0.25">
      <c r="A641" s="270" t="s">
        <v>573</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121'!AF617</f>
        <v>2</v>
      </c>
      <c r="AE641" s="71">
        <f t="shared" si="133"/>
        <v>0.1201923076923077</v>
      </c>
      <c r="AF641">
        <f t="shared" si="134"/>
        <v>1</v>
      </c>
      <c r="AG641" s="60">
        <f t="shared" si="135"/>
        <v>1</v>
      </c>
      <c r="AH641" s="72">
        <f t="shared" si="136"/>
        <v>1</v>
      </c>
      <c r="AI641" s="73">
        <f t="shared" si="137"/>
        <v>6.25E-2</v>
      </c>
      <c r="AJ641" s="73">
        <f t="shared" si="138"/>
        <v>6.25E-2</v>
      </c>
      <c r="AK641" s="73">
        <f t="shared" si="139"/>
        <v>0.1201923076923077</v>
      </c>
    </row>
    <row r="642" spans="1:37" ht="24.9" customHeight="1" x14ac:dyDescent="0.25">
      <c r="A642" s="270" t="s">
        <v>574</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121'!AF618</f>
        <v>2</v>
      </c>
      <c r="AE642" s="71">
        <f t="shared" si="133"/>
        <v>0.1201923076923077</v>
      </c>
      <c r="AF642">
        <f t="shared" si="134"/>
        <v>1</v>
      </c>
      <c r="AG642" s="60">
        <f t="shared" si="135"/>
        <v>1</v>
      </c>
      <c r="AH642" s="72">
        <f t="shared" si="136"/>
        <v>1</v>
      </c>
      <c r="AI642" s="73">
        <f t="shared" si="137"/>
        <v>6.25E-2</v>
      </c>
      <c r="AJ642" s="73">
        <f t="shared" si="138"/>
        <v>6.25E-2</v>
      </c>
      <c r="AK642" s="73">
        <f t="shared" si="139"/>
        <v>0.1201923076923077</v>
      </c>
    </row>
    <row r="643" spans="1:37" ht="24.9" customHeight="1" x14ac:dyDescent="0.25">
      <c r="A643" s="270" t="s">
        <v>575</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121'!AF619</f>
        <v>2</v>
      </c>
      <c r="AE643" s="71">
        <f t="shared" si="133"/>
        <v>0.1201923076923077</v>
      </c>
      <c r="AF643">
        <f t="shared" si="134"/>
        <v>1</v>
      </c>
      <c r="AG643" s="60">
        <f t="shared" si="135"/>
        <v>1</v>
      </c>
      <c r="AH643" s="72">
        <f t="shared" si="136"/>
        <v>1</v>
      </c>
      <c r="AI643" s="73">
        <f t="shared" si="137"/>
        <v>6.25E-2</v>
      </c>
      <c r="AJ643" s="73">
        <f t="shared" si="138"/>
        <v>6.25E-2</v>
      </c>
      <c r="AK643" s="73">
        <f t="shared" si="139"/>
        <v>0.1201923076923077</v>
      </c>
    </row>
    <row r="644" spans="1:37" ht="24.9" customHeight="1" x14ac:dyDescent="0.25">
      <c r="A644" s="270" t="s">
        <v>576</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121'!AF620</f>
        <v>2</v>
      </c>
      <c r="AE644" s="71">
        <f t="shared" si="133"/>
        <v>0.1201923076923077</v>
      </c>
      <c r="AF644">
        <f t="shared" si="134"/>
        <v>1</v>
      </c>
      <c r="AG644" s="60">
        <f t="shared" si="135"/>
        <v>1</v>
      </c>
      <c r="AH644" s="72">
        <f t="shared" si="136"/>
        <v>1</v>
      </c>
      <c r="AI644" s="73">
        <f t="shared" si="137"/>
        <v>6.25E-2</v>
      </c>
      <c r="AJ644" s="73">
        <f t="shared" si="138"/>
        <v>6.25E-2</v>
      </c>
      <c r="AK644" s="73">
        <f t="shared" si="139"/>
        <v>0.1201923076923077</v>
      </c>
    </row>
    <row r="645" spans="1:37" ht="24.9" customHeight="1" x14ac:dyDescent="0.25">
      <c r="A645" s="281" t="s">
        <v>1740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1.9230769230769231</v>
      </c>
      <c r="AF645" s="49"/>
      <c r="AG645" s="60">
        <f>SUM(AG629:AG644)</f>
        <v>16</v>
      </c>
      <c r="AH645" s="74"/>
      <c r="AI645" s="75"/>
      <c r="AJ645" s="75"/>
      <c r="AK645" s="75"/>
    </row>
    <row r="646" spans="1:37" ht="24.9" customHeight="1" x14ac:dyDescent="0.25">
      <c r="A646" s="282" t="s">
        <v>1741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195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186</v>
      </c>
      <c r="AE648" s="88" t="s">
        <v>8</v>
      </c>
      <c r="AF648" s="60" t="s">
        <v>1666</v>
      </c>
      <c r="AG648" s="60" t="s">
        <v>1667</v>
      </c>
      <c r="AH648" s="60" t="s">
        <v>1668</v>
      </c>
      <c r="AI648" s="70" t="s">
        <v>1669</v>
      </c>
      <c r="AJ648" s="60"/>
      <c r="AK648" s="70" t="s">
        <v>1670</v>
      </c>
    </row>
    <row r="649" spans="1:37" ht="24.9"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121'!AF623</f>
        <v>2</v>
      </c>
      <c r="AE649" s="71">
        <f>IF(AG649=1,AK649,AG649)</f>
        <v>0.38461538461538464</v>
      </c>
      <c r="AF649">
        <f>AD649/2</f>
        <v>1</v>
      </c>
      <c r="AG649" s="60">
        <f>IF(AND(AF649&gt;=0,AF649&lt;=1),1,"No aplica")</f>
        <v>1</v>
      </c>
      <c r="AH649" s="72">
        <f>AD649/(AG649*2)</f>
        <v>1</v>
      </c>
      <c r="AI649" s="73">
        <f>IF(AG649=1,AG649/$AG$654,"No aplica")</f>
        <v>0.2</v>
      </c>
      <c r="AJ649" s="73">
        <f>AF649*AI649</f>
        <v>0.2</v>
      </c>
      <c r="AK649" s="73">
        <f>AJ649*$AE$23</f>
        <v>0.38461538461538464</v>
      </c>
    </row>
    <row r="650" spans="1:37" ht="24.9"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121'!AF624</f>
        <v>2</v>
      </c>
      <c r="AE650" s="71">
        <f>IF(AG650=1,AK650,AG650)</f>
        <v>0.38461538461538464</v>
      </c>
      <c r="AF650">
        <f>AD650/2</f>
        <v>1</v>
      </c>
      <c r="AG650" s="60">
        <f>IF(AND(AF650&gt;=0,AF650&lt;=1),1,"No aplica")</f>
        <v>1</v>
      </c>
      <c r="AH650" s="72">
        <f>AD650/(AG650*2)</f>
        <v>1</v>
      </c>
      <c r="AI650" s="73">
        <f>IF(AG650=1,AG650/$AG$654,"No aplica")</f>
        <v>0.2</v>
      </c>
      <c r="AJ650" s="73">
        <f>AF650*AI650</f>
        <v>0.2</v>
      </c>
      <c r="AK650" s="73">
        <f>AJ650*$AE$23</f>
        <v>0.38461538461538464</v>
      </c>
    </row>
    <row r="651" spans="1:37" ht="24.9"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121'!AF625</f>
        <v>2</v>
      </c>
      <c r="AE651" s="71">
        <f>IF(AG651=1,AK651,AG651)</f>
        <v>0.38461538461538464</v>
      </c>
      <c r="AF651">
        <f>AD651/2</f>
        <v>1</v>
      </c>
      <c r="AG651" s="60">
        <f>IF(AND(AF651&gt;=0,AF651&lt;=1),1,"No aplica")</f>
        <v>1</v>
      </c>
      <c r="AH651" s="72">
        <f>AD651/(AG651*2)</f>
        <v>1</v>
      </c>
      <c r="AI651" s="73">
        <f>IF(AG651=1,AG651/$AG$654,"No aplica")</f>
        <v>0.2</v>
      </c>
      <c r="AJ651" s="73">
        <f>AF651*AI651</f>
        <v>0.2</v>
      </c>
      <c r="AK651" s="73">
        <f>AJ651*$AE$23</f>
        <v>0.38461538461538464</v>
      </c>
    </row>
    <row r="652" spans="1:37" ht="24.9"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121'!AF626</f>
        <v>2</v>
      </c>
      <c r="AE652" s="71">
        <f>IF(AG652=1,AK652,AG652)</f>
        <v>0.38461538461538464</v>
      </c>
      <c r="AF652">
        <f>AD652/2</f>
        <v>1</v>
      </c>
      <c r="AG652" s="60">
        <f>IF(AND(AF652&gt;=0,AF652&lt;=1),1,"No aplica")</f>
        <v>1</v>
      </c>
      <c r="AH652" s="72">
        <f>AD652/(AG652*2)</f>
        <v>1</v>
      </c>
      <c r="AI652" s="73">
        <f>IF(AG652=1,AG652/$AG$654,"No aplica")</f>
        <v>0.2</v>
      </c>
      <c r="AJ652" s="73">
        <f>AF652*AI652</f>
        <v>0.2</v>
      </c>
      <c r="AK652" s="73">
        <f>AJ652*$AE$23</f>
        <v>0.38461538461538464</v>
      </c>
    </row>
    <row r="653" spans="1:37" ht="24.9" customHeight="1" x14ac:dyDescent="0.25">
      <c r="A653" s="270" t="s">
        <v>577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121'!AF627</f>
        <v>2</v>
      </c>
      <c r="AE653" s="71">
        <f>IF(AG653=1,AK653,AG653)</f>
        <v>0.38461538461538464</v>
      </c>
      <c r="AF653">
        <f>AD653/2</f>
        <v>1</v>
      </c>
      <c r="AG653" s="60">
        <f>IF(AND(AF653&gt;=0,AF653&lt;=1),1,"No aplica")</f>
        <v>1</v>
      </c>
      <c r="AH653" s="72">
        <f>AD653/(AG653*2)</f>
        <v>1</v>
      </c>
      <c r="AI653" s="73">
        <f>IF(AG653=1,AG653/$AG$654,"No aplica")</f>
        <v>0.2</v>
      </c>
      <c r="AJ653" s="73">
        <f>AF653*AI653</f>
        <v>0.2</v>
      </c>
      <c r="AK653" s="73">
        <f>AJ653*$AE$23</f>
        <v>0.38461538461538464</v>
      </c>
    </row>
    <row r="654" spans="1:37" ht="24.9" customHeight="1" x14ac:dyDescent="0.25">
      <c r="A654" s="281" t="s">
        <v>1742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1.9230769230769231</v>
      </c>
      <c r="AF654" s="49"/>
      <c r="AG654" s="60">
        <f>SUM(AG649:AG653)</f>
        <v>5</v>
      </c>
      <c r="AH654" s="74"/>
      <c r="AI654" s="75"/>
      <c r="AJ654" s="75"/>
      <c r="AK654" s="75"/>
    </row>
    <row r="655" spans="1:37" ht="24.9" customHeight="1" x14ac:dyDescent="0.25">
      <c r="A655" s="282" t="s">
        <v>1743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578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8</v>
      </c>
      <c r="AF661" s="60" t="s">
        <v>1666</v>
      </c>
      <c r="AG661" s="60" t="s">
        <v>1667</v>
      </c>
      <c r="AH661" s="60" t="s">
        <v>1668</v>
      </c>
      <c r="AI661" s="70" t="s">
        <v>1669</v>
      </c>
      <c r="AJ661" s="60"/>
      <c r="AK661" s="70" t="s">
        <v>1670</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121'!AF636</f>
        <v>2</v>
      </c>
      <c r="AE662" s="71">
        <f t="shared" ref="AE662:AE689" si="140">IF(AG662=1,AK662,AG662)</f>
        <v>6.8681318681318673E-2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6.8681318681318673E-2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121'!AF637</f>
        <v>2</v>
      </c>
      <c r="AE663" s="71">
        <f t="shared" si="140"/>
        <v>6.8681318681318673E-2</v>
      </c>
      <c r="AF663">
        <f t="shared" si="141"/>
        <v>1</v>
      </c>
      <c r="AG663" s="60">
        <f t="shared" si="142"/>
        <v>1</v>
      </c>
      <c r="AH663" s="72">
        <f t="shared" si="143"/>
        <v>1</v>
      </c>
      <c r="AI663" s="73">
        <f t="shared" si="144"/>
        <v>3.5714285714285712E-2</v>
      </c>
      <c r="AJ663" s="73">
        <f t="shared" si="145"/>
        <v>3.5714285714285712E-2</v>
      </c>
      <c r="AK663" s="73">
        <f t="shared" si="146"/>
        <v>6.8681318681318673E-2</v>
      </c>
    </row>
    <row r="664" spans="1:37" ht="24.9" customHeight="1" x14ac:dyDescent="0.25">
      <c r="A664" s="270" t="s">
        <v>579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121'!AF638</f>
        <v>2</v>
      </c>
      <c r="AE664" s="71">
        <f t="shared" si="140"/>
        <v>6.8681318681318673E-2</v>
      </c>
      <c r="AF664">
        <f t="shared" si="141"/>
        <v>1</v>
      </c>
      <c r="AG664" s="60">
        <f t="shared" si="142"/>
        <v>1</v>
      </c>
      <c r="AH664" s="72">
        <f t="shared" si="143"/>
        <v>1</v>
      </c>
      <c r="AI664" s="73">
        <f t="shared" si="144"/>
        <v>3.5714285714285712E-2</v>
      </c>
      <c r="AJ664" s="73">
        <f t="shared" si="145"/>
        <v>3.5714285714285712E-2</v>
      </c>
      <c r="AK664" s="73">
        <f t="shared" si="146"/>
        <v>6.8681318681318673E-2</v>
      </c>
    </row>
    <row r="665" spans="1:37" ht="24.9" customHeight="1" x14ac:dyDescent="0.25">
      <c r="A665" s="270" t="s">
        <v>580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121'!AF639</f>
        <v>2</v>
      </c>
      <c r="AE665" s="71">
        <f t="shared" si="140"/>
        <v>6.8681318681318673E-2</v>
      </c>
      <c r="AF665">
        <f t="shared" si="141"/>
        <v>1</v>
      </c>
      <c r="AG665" s="60">
        <f t="shared" si="142"/>
        <v>1</v>
      </c>
      <c r="AH665" s="72">
        <f t="shared" si="143"/>
        <v>1</v>
      </c>
      <c r="AI665" s="73">
        <f t="shared" si="144"/>
        <v>3.5714285714285712E-2</v>
      </c>
      <c r="AJ665" s="73">
        <f t="shared" si="145"/>
        <v>3.5714285714285712E-2</v>
      </c>
      <c r="AK665" s="73">
        <f t="shared" si="146"/>
        <v>6.8681318681318673E-2</v>
      </c>
    </row>
    <row r="666" spans="1:37" ht="24.9" customHeight="1" x14ac:dyDescent="0.25">
      <c r="A666" s="270" t="s">
        <v>581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121'!AF640</f>
        <v>2</v>
      </c>
      <c r="AE666" s="71">
        <f t="shared" si="140"/>
        <v>6.8681318681318673E-2</v>
      </c>
      <c r="AF666">
        <f t="shared" si="141"/>
        <v>1</v>
      </c>
      <c r="AG666" s="60">
        <f t="shared" si="142"/>
        <v>1</v>
      </c>
      <c r="AH666" s="72">
        <f t="shared" si="143"/>
        <v>1</v>
      </c>
      <c r="AI666" s="73">
        <f t="shared" si="144"/>
        <v>3.5714285714285712E-2</v>
      </c>
      <c r="AJ666" s="73">
        <f t="shared" si="145"/>
        <v>3.5714285714285712E-2</v>
      </c>
      <c r="AK666" s="73">
        <f t="shared" si="146"/>
        <v>6.8681318681318673E-2</v>
      </c>
    </row>
    <row r="667" spans="1:37" ht="24.9" customHeight="1" x14ac:dyDescent="0.25">
      <c r="A667" s="270" t="s">
        <v>582</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121'!AF641</f>
        <v>2</v>
      </c>
      <c r="AE667" s="71">
        <f t="shared" si="140"/>
        <v>6.8681318681318673E-2</v>
      </c>
      <c r="AF667">
        <f t="shared" si="141"/>
        <v>1</v>
      </c>
      <c r="AG667" s="60">
        <f t="shared" si="142"/>
        <v>1</v>
      </c>
      <c r="AH667" s="72">
        <f t="shared" si="143"/>
        <v>1</v>
      </c>
      <c r="AI667" s="73">
        <f t="shared" si="144"/>
        <v>3.5714285714285712E-2</v>
      </c>
      <c r="AJ667" s="73">
        <f t="shared" si="145"/>
        <v>3.5714285714285712E-2</v>
      </c>
      <c r="AK667" s="73">
        <f t="shared" si="146"/>
        <v>6.8681318681318673E-2</v>
      </c>
    </row>
    <row r="668" spans="1:37" ht="24.9" customHeight="1" x14ac:dyDescent="0.25">
      <c r="A668" s="270" t="s">
        <v>583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121'!AF642</f>
        <v>2</v>
      </c>
      <c r="AE668" s="71">
        <f t="shared" si="140"/>
        <v>6.8681318681318673E-2</v>
      </c>
      <c r="AF668">
        <f t="shared" si="141"/>
        <v>1</v>
      </c>
      <c r="AG668" s="60">
        <f t="shared" si="142"/>
        <v>1</v>
      </c>
      <c r="AH668" s="72">
        <f t="shared" si="143"/>
        <v>1</v>
      </c>
      <c r="AI668" s="73">
        <f t="shared" si="144"/>
        <v>3.5714285714285712E-2</v>
      </c>
      <c r="AJ668" s="73">
        <f t="shared" si="145"/>
        <v>3.5714285714285712E-2</v>
      </c>
      <c r="AK668" s="73">
        <f t="shared" si="146"/>
        <v>6.8681318681318673E-2</v>
      </c>
    </row>
    <row r="669" spans="1:37" ht="24.9" customHeight="1" x14ac:dyDescent="0.25">
      <c r="A669" s="270" t="s">
        <v>584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121'!AF643</f>
        <v>2</v>
      </c>
      <c r="AE669" s="71">
        <f t="shared" si="140"/>
        <v>6.8681318681318673E-2</v>
      </c>
      <c r="AF669">
        <f t="shared" si="141"/>
        <v>1</v>
      </c>
      <c r="AG669" s="60">
        <f t="shared" si="142"/>
        <v>1</v>
      </c>
      <c r="AH669" s="72">
        <f t="shared" si="143"/>
        <v>1</v>
      </c>
      <c r="AI669" s="73">
        <f t="shared" si="144"/>
        <v>3.5714285714285712E-2</v>
      </c>
      <c r="AJ669" s="73">
        <f t="shared" si="145"/>
        <v>3.5714285714285712E-2</v>
      </c>
      <c r="AK669" s="73">
        <f t="shared" si="146"/>
        <v>6.8681318681318673E-2</v>
      </c>
    </row>
    <row r="670" spans="1:37" ht="24.9" customHeight="1" x14ac:dyDescent="0.25">
      <c r="A670" s="270" t="s">
        <v>585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121'!AF644</f>
        <v>2</v>
      </c>
      <c r="AE670" s="71">
        <f t="shared" si="140"/>
        <v>6.8681318681318673E-2</v>
      </c>
      <c r="AF670">
        <f t="shared" si="141"/>
        <v>1</v>
      </c>
      <c r="AG670" s="60">
        <f t="shared" si="142"/>
        <v>1</v>
      </c>
      <c r="AH670" s="72">
        <f t="shared" si="143"/>
        <v>1</v>
      </c>
      <c r="AI670" s="73">
        <f t="shared" si="144"/>
        <v>3.5714285714285712E-2</v>
      </c>
      <c r="AJ670" s="73">
        <f t="shared" si="145"/>
        <v>3.5714285714285712E-2</v>
      </c>
      <c r="AK670" s="73">
        <f t="shared" si="146"/>
        <v>6.8681318681318673E-2</v>
      </c>
    </row>
    <row r="671" spans="1:37" ht="24.9" customHeight="1" x14ac:dyDescent="0.25">
      <c r="A671" s="270" t="s">
        <v>586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121'!AF645</f>
        <v>2</v>
      </c>
      <c r="AE671" s="71">
        <f t="shared" si="140"/>
        <v>6.8681318681318673E-2</v>
      </c>
      <c r="AF671">
        <f t="shared" si="141"/>
        <v>1</v>
      </c>
      <c r="AG671" s="60">
        <f t="shared" si="142"/>
        <v>1</v>
      </c>
      <c r="AH671" s="72">
        <f t="shared" si="143"/>
        <v>1</v>
      </c>
      <c r="AI671" s="73">
        <f t="shared" si="144"/>
        <v>3.5714285714285712E-2</v>
      </c>
      <c r="AJ671" s="73">
        <f t="shared" si="145"/>
        <v>3.5714285714285712E-2</v>
      </c>
      <c r="AK671" s="73">
        <f t="shared" si="146"/>
        <v>6.8681318681318673E-2</v>
      </c>
    </row>
    <row r="672" spans="1:37" ht="24.9" customHeight="1" x14ac:dyDescent="0.25">
      <c r="A672" s="270" t="s">
        <v>587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121'!AF646</f>
        <v>2</v>
      </c>
      <c r="AE672" s="71">
        <f t="shared" si="140"/>
        <v>6.8681318681318673E-2</v>
      </c>
      <c r="AF672">
        <f t="shared" si="141"/>
        <v>1</v>
      </c>
      <c r="AG672" s="60">
        <f t="shared" si="142"/>
        <v>1</v>
      </c>
      <c r="AH672" s="72">
        <f t="shared" si="143"/>
        <v>1</v>
      </c>
      <c r="AI672" s="73">
        <f t="shared" si="144"/>
        <v>3.5714285714285712E-2</v>
      </c>
      <c r="AJ672" s="73">
        <f t="shared" si="145"/>
        <v>3.5714285714285712E-2</v>
      </c>
      <c r="AK672" s="73">
        <f t="shared" si="146"/>
        <v>6.8681318681318673E-2</v>
      </c>
    </row>
    <row r="673" spans="1:37" ht="24.9" customHeight="1" x14ac:dyDescent="0.25">
      <c r="A673" s="270" t="s">
        <v>588</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121'!AF647</f>
        <v>2</v>
      </c>
      <c r="AE673" s="71">
        <f t="shared" si="140"/>
        <v>6.8681318681318673E-2</v>
      </c>
      <c r="AF673">
        <f t="shared" si="141"/>
        <v>1</v>
      </c>
      <c r="AG673" s="60">
        <f t="shared" si="142"/>
        <v>1</v>
      </c>
      <c r="AH673" s="72">
        <f t="shared" si="143"/>
        <v>1</v>
      </c>
      <c r="AI673" s="73">
        <f t="shared" si="144"/>
        <v>3.5714285714285712E-2</v>
      </c>
      <c r="AJ673" s="73">
        <f t="shared" si="145"/>
        <v>3.5714285714285712E-2</v>
      </c>
      <c r="AK673" s="73">
        <f t="shared" si="146"/>
        <v>6.8681318681318673E-2</v>
      </c>
    </row>
    <row r="674" spans="1:37" ht="24.9" customHeight="1" x14ac:dyDescent="0.25">
      <c r="A674" s="270" t="s">
        <v>589</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121'!AF648</f>
        <v>2</v>
      </c>
      <c r="AE674" s="71">
        <f t="shared" si="140"/>
        <v>6.8681318681318673E-2</v>
      </c>
      <c r="AF674">
        <f t="shared" si="141"/>
        <v>1</v>
      </c>
      <c r="AG674" s="60">
        <f t="shared" si="142"/>
        <v>1</v>
      </c>
      <c r="AH674" s="72">
        <f t="shared" si="143"/>
        <v>1</v>
      </c>
      <c r="AI674" s="73">
        <f t="shared" si="144"/>
        <v>3.5714285714285712E-2</v>
      </c>
      <c r="AJ674" s="73">
        <f t="shared" si="145"/>
        <v>3.5714285714285712E-2</v>
      </c>
      <c r="AK674" s="73">
        <f t="shared" si="146"/>
        <v>6.8681318681318673E-2</v>
      </c>
    </row>
    <row r="675" spans="1:37" ht="24.9" customHeight="1" x14ac:dyDescent="0.25">
      <c r="A675" s="270" t="s">
        <v>590</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121'!AF649</f>
        <v>2</v>
      </c>
      <c r="AE675" s="71">
        <f t="shared" si="140"/>
        <v>6.8681318681318673E-2</v>
      </c>
      <c r="AF675">
        <f t="shared" si="141"/>
        <v>1</v>
      </c>
      <c r="AG675" s="60">
        <f t="shared" si="142"/>
        <v>1</v>
      </c>
      <c r="AH675" s="72">
        <f t="shared" si="143"/>
        <v>1</v>
      </c>
      <c r="AI675" s="73">
        <f t="shared" si="144"/>
        <v>3.5714285714285712E-2</v>
      </c>
      <c r="AJ675" s="73">
        <f t="shared" si="145"/>
        <v>3.5714285714285712E-2</v>
      </c>
      <c r="AK675" s="73">
        <f t="shared" si="146"/>
        <v>6.8681318681318673E-2</v>
      </c>
    </row>
    <row r="676" spans="1:37" ht="24.9" customHeight="1" x14ac:dyDescent="0.25">
      <c r="A676" s="270" t="s">
        <v>591</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121'!AF650</f>
        <v>2</v>
      </c>
      <c r="AE676" s="71">
        <f t="shared" si="140"/>
        <v>6.8681318681318673E-2</v>
      </c>
      <c r="AF676">
        <f t="shared" si="141"/>
        <v>1</v>
      </c>
      <c r="AG676" s="60">
        <f t="shared" si="142"/>
        <v>1</v>
      </c>
      <c r="AH676" s="72">
        <f t="shared" si="143"/>
        <v>1</v>
      </c>
      <c r="AI676" s="73">
        <f t="shared" si="144"/>
        <v>3.5714285714285712E-2</v>
      </c>
      <c r="AJ676" s="73">
        <f t="shared" si="145"/>
        <v>3.5714285714285712E-2</v>
      </c>
      <c r="AK676" s="73">
        <f t="shared" si="146"/>
        <v>6.8681318681318673E-2</v>
      </c>
    </row>
    <row r="677" spans="1:37" ht="24.9" customHeight="1" x14ac:dyDescent="0.25">
      <c r="A677" s="270" t="s">
        <v>592</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121'!AF651</f>
        <v>2</v>
      </c>
      <c r="AE677" s="71">
        <f t="shared" si="140"/>
        <v>6.8681318681318673E-2</v>
      </c>
      <c r="AF677">
        <f t="shared" si="141"/>
        <v>1</v>
      </c>
      <c r="AG677" s="60">
        <f t="shared" si="142"/>
        <v>1</v>
      </c>
      <c r="AH677" s="72">
        <f t="shared" si="143"/>
        <v>1</v>
      </c>
      <c r="AI677" s="73">
        <f t="shared" si="144"/>
        <v>3.5714285714285712E-2</v>
      </c>
      <c r="AJ677" s="73">
        <f t="shared" si="145"/>
        <v>3.5714285714285712E-2</v>
      </c>
      <c r="AK677" s="73">
        <f t="shared" si="146"/>
        <v>6.8681318681318673E-2</v>
      </c>
    </row>
    <row r="678" spans="1:37" ht="24.9" customHeight="1" x14ac:dyDescent="0.25">
      <c r="A678" s="270" t="s">
        <v>593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121'!AF652</f>
        <v>2</v>
      </c>
      <c r="AE678" s="71">
        <f t="shared" si="140"/>
        <v>6.8681318681318673E-2</v>
      </c>
      <c r="AF678">
        <f t="shared" si="141"/>
        <v>1</v>
      </c>
      <c r="AG678" s="60">
        <f t="shared" si="142"/>
        <v>1</v>
      </c>
      <c r="AH678" s="72">
        <f t="shared" si="143"/>
        <v>1</v>
      </c>
      <c r="AI678" s="73">
        <f t="shared" si="144"/>
        <v>3.5714285714285712E-2</v>
      </c>
      <c r="AJ678" s="73">
        <f t="shared" si="145"/>
        <v>3.5714285714285712E-2</v>
      </c>
      <c r="AK678" s="73">
        <f t="shared" si="146"/>
        <v>6.8681318681318673E-2</v>
      </c>
    </row>
    <row r="679" spans="1:37" ht="24.9" customHeight="1" x14ac:dyDescent="0.25">
      <c r="A679" s="270" t="s">
        <v>594</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121'!AF653</f>
        <v>2</v>
      </c>
      <c r="AE679" s="71">
        <f t="shared" si="140"/>
        <v>6.8681318681318673E-2</v>
      </c>
      <c r="AF679">
        <f t="shared" si="141"/>
        <v>1</v>
      </c>
      <c r="AG679" s="60">
        <f t="shared" si="142"/>
        <v>1</v>
      </c>
      <c r="AH679" s="72">
        <f t="shared" si="143"/>
        <v>1</v>
      </c>
      <c r="AI679" s="73">
        <f t="shared" si="144"/>
        <v>3.5714285714285712E-2</v>
      </c>
      <c r="AJ679" s="73">
        <f t="shared" si="145"/>
        <v>3.5714285714285712E-2</v>
      </c>
      <c r="AK679" s="73">
        <f t="shared" si="146"/>
        <v>6.8681318681318673E-2</v>
      </c>
    </row>
    <row r="680" spans="1:37" ht="24.9" customHeight="1" x14ac:dyDescent="0.25">
      <c r="A680" s="270" t="s">
        <v>595</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121'!AF654</f>
        <v>2</v>
      </c>
      <c r="AE680" s="71">
        <f t="shared" si="140"/>
        <v>6.8681318681318673E-2</v>
      </c>
      <c r="AF680">
        <f t="shared" si="141"/>
        <v>1</v>
      </c>
      <c r="AG680" s="60">
        <f t="shared" si="142"/>
        <v>1</v>
      </c>
      <c r="AH680" s="72">
        <f t="shared" si="143"/>
        <v>1</v>
      </c>
      <c r="AI680" s="73">
        <f t="shared" si="144"/>
        <v>3.5714285714285712E-2</v>
      </c>
      <c r="AJ680" s="73">
        <f t="shared" si="145"/>
        <v>3.5714285714285712E-2</v>
      </c>
      <c r="AK680" s="73">
        <f t="shared" si="146"/>
        <v>6.8681318681318673E-2</v>
      </c>
    </row>
    <row r="681" spans="1:37" ht="24.9" customHeight="1" x14ac:dyDescent="0.25">
      <c r="A681" s="270" t="s">
        <v>596</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121'!AF655</f>
        <v>2</v>
      </c>
      <c r="AE681" s="71">
        <f t="shared" si="140"/>
        <v>6.8681318681318673E-2</v>
      </c>
      <c r="AF681">
        <f t="shared" si="141"/>
        <v>1</v>
      </c>
      <c r="AG681" s="60">
        <f t="shared" si="142"/>
        <v>1</v>
      </c>
      <c r="AH681" s="72">
        <f t="shared" si="143"/>
        <v>1</v>
      </c>
      <c r="AI681" s="73">
        <f t="shared" si="144"/>
        <v>3.5714285714285712E-2</v>
      </c>
      <c r="AJ681" s="73">
        <f t="shared" si="145"/>
        <v>3.5714285714285712E-2</v>
      </c>
      <c r="AK681" s="73">
        <f t="shared" si="146"/>
        <v>6.8681318681318673E-2</v>
      </c>
    </row>
    <row r="682" spans="1:37" ht="24.9" customHeight="1" x14ac:dyDescent="0.25">
      <c r="A682" s="270" t="s">
        <v>597</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121'!AF656</f>
        <v>2</v>
      </c>
      <c r="AE682" s="71">
        <f t="shared" si="140"/>
        <v>6.8681318681318673E-2</v>
      </c>
      <c r="AF682">
        <f t="shared" si="141"/>
        <v>1</v>
      </c>
      <c r="AG682" s="60">
        <f t="shared" si="142"/>
        <v>1</v>
      </c>
      <c r="AH682" s="72">
        <f t="shared" si="143"/>
        <v>1</v>
      </c>
      <c r="AI682" s="73">
        <f t="shared" si="144"/>
        <v>3.5714285714285712E-2</v>
      </c>
      <c r="AJ682" s="73">
        <f t="shared" si="145"/>
        <v>3.5714285714285712E-2</v>
      </c>
      <c r="AK682" s="73">
        <f t="shared" si="146"/>
        <v>6.8681318681318673E-2</v>
      </c>
    </row>
    <row r="683" spans="1:37" ht="24.9" customHeight="1" x14ac:dyDescent="0.25">
      <c r="A683" s="270" t="s">
        <v>598</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121'!AF657</f>
        <v>2</v>
      </c>
      <c r="AE683" s="71">
        <f t="shared" si="140"/>
        <v>6.8681318681318673E-2</v>
      </c>
      <c r="AF683">
        <f t="shared" si="141"/>
        <v>1</v>
      </c>
      <c r="AG683" s="60">
        <f t="shared" si="142"/>
        <v>1</v>
      </c>
      <c r="AH683" s="72">
        <f t="shared" si="143"/>
        <v>1</v>
      </c>
      <c r="AI683" s="73">
        <f t="shared" si="144"/>
        <v>3.5714285714285712E-2</v>
      </c>
      <c r="AJ683" s="73">
        <f t="shared" si="145"/>
        <v>3.5714285714285712E-2</v>
      </c>
      <c r="AK683" s="73">
        <f t="shared" si="146"/>
        <v>6.8681318681318673E-2</v>
      </c>
    </row>
    <row r="684" spans="1:37" ht="24.9" customHeight="1" x14ac:dyDescent="0.25">
      <c r="A684" s="270" t="s">
        <v>599</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121'!AF658</f>
        <v>2</v>
      </c>
      <c r="AE684" s="71">
        <f t="shared" si="140"/>
        <v>6.8681318681318673E-2</v>
      </c>
      <c r="AF684">
        <f t="shared" si="141"/>
        <v>1</v>
      </c>
      <c r="AG684" s="60">
        <f t="shared" si="142"/>
        <v>1</v>
      </c>
      <c r="AH684" s="72">
        <f t="shared" si="143"/>
        <v>1</v>
      </c>
      <c r="AI684" s="73">
        <f t="shared" si="144"/>
        <v>3.5714285714285712E-2</v>
      </c>
      <c r="AJ684" s="73">
        <f t="shared" si="145"/>
        <v>3.5714285714285712E-2</v>
      </c>
      <c r="AK684" s="73">
        <f t="shared" si="146"/>
        <v>6.8681318681318673E-2</v>
      </c>
    </row>
    <row r="685" spans="1:37" ht="24.9" customHeight="1" x14ac:dyDescent="0.25">
      <c r="A685" s="270" t="s">
        <v>600</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121'!AF659</f>
        <v>2</v>
      </c>
      <c r="AE685" s="71">
        <f t="shared" si="140"/>
        <v>6.8681318681318673E-2</v>
      </c>
      <c r="AF685">
        <f t="shared" si="141"/>
        <v>1</v>
      </c>
      <c r="AG685" s="60">
        <f t="shared" si="142"/>
        <v>1</v>
      </c>
      <c r="AH685" s="72">
        <f t="shared" si="143"/>
        <v>1</v>
      </c>
      <c r="AI685" s="73">
        <f t="shared" si="144"/>
        <v>3.5714285714285712E-2</v>
      </c>
      <c r="AJ685" s="73">
        <f t="shared" si="145"/>
        <v>3.5714285714285712E-2</v>
      </c>
      <c r="AK685" s="73">
        <f t="shared" si="146"/>
        <v>6.8681318681318673E-2</v>
      </c>
    </row>
    <row r="686" spans="1:37" ht="24.9" customHeight="1" x14ac:dyDescent="0.25">
      <c r="A686" s="270" t="s">
        <v>601</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121'!AF660</f>
        <v>2</v>
      </c>
      <c r="AE686" s="71">
        <f t="shared" si="140"/>
        <v>6.8681318681318673E-2</v>
      </c>
      <c r="AF686">
        <f t="shared" si="141"/>
        <v>1</v>
      </c>
      <c r="AG686" s="60">
        <f t="shared" si="142"/>
        <v>1</v>
      </c>
      <c r="AH686" s="72">
        <f t="shared" si="143"/>
        <v>1</v>
      </c>
      <c r="AI686" s="73">
        <f t="shared" si="144"/>
        <v>3.5714285714285712E-2</v>
      </c>
      <c r="AJ686" s="73">
        <f t="shared" si="145"/>
        <v>3.5714285714285712E-2</v>
      </c>
      <c r="AK686" s="73">
        <f t="shared" si="146"/>
        <v>6.8681318681318673E-2</v>
      </c>
    </row>
    <row r="687" spans="1:37" ht="24.9" customHeight="1" x14ac:dyDescent="0.25">
      <c r="A687" s="270" t="s">
        <v>602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121'!AF661</f>
        <v>2</v>
      </c>
      <c r="AE687" s="71">
        <f t="shared" si="140"/>
        <v>6.8681318681318673E-2</v>
      </c>
      <c r="AF687">
        <f t="shared" si="141"/>
        <v>1</v>
      </c>
      <c r="AG687" s="60">
        <f t="shared" si="142"/>
        <v>1</v>
      </c>
      <c r="AH687" s="72">
        <f t="shared" si="143"/>
        <v>1</v>
      </c>
      <c r="AI687" s="73">
        <f t="shared" si="144"/>
        <v>3.5714285714285712E-2</v>
      </c>
      <c r="AJ687" s="73">
        <f t="shared" si="145"/>
        <v>3.5714285714285712E-2</v>
      </c>
      <c r="AK687" s="73">
        <f t="shared" si="146"/>
        <v>6.8681318681318673E-2</v>
      </c>
    </row>
    <row r="688" spans="1:37" ht="24.9" customHeight="1" x14ac:dyDescent="0.25">
      <c r="A688" s="270" t="s">
        <v>603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121'!AF662</f>
        <v>2</v>
      </c>
      <c r="AE688" s="71">
        <f t="shared" si="140"/>
        <v>6.8681318681318673E-2</v>
      </c>
      <c r="AF688">
        <f t="shared" si="141"/>
        <v>1</v>
      </c>
      <c r="AG688" s="60">
        <f t="shared" si="142"/>
        <v>1</v>
      </c>
      <c r="AH688" s="72">
        <f t="shared" si="143"/>
        <v>1</v>
      </c>
      <c r="AI688" s="73">
        <f t="shared" si="144"/>
        <v>3.5714285714285712E-2</v>
      </c>
      <c r="AJ688" s="73">
        <f t="shared" si="145"/>
        <v>3.5714285714285712E-2</v>
      </c>
      <c r="AK688" s="73">
        <f t="shared" si="146"/>
        <v>6.8681318681318673E-2</v>
      </c>
    </row>
    <row r="689" spans="1:37" ht="24.9" customHeight="1" x14ac:dyDescent="0.25">
      <c r="A689" s="270" t="s">
        <v>604</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121'!AF663</f>
        <v>2</v>
      </c>
      <c r="AE689" s="71">
        <f t="shared" si="140"/>
        <v>6.8681318681318673E-2</v>
      </c>
      <c r="AF689">
        <f t="shared" si="141"/>
        <v>1</v>
      </c>
      <c r="AG689" s="60">
        <f t="shared" si="142"/>
        <v>1</v>
      </c>
      <c r="AH689" s="72">
        <f t="shared" si="143"/>
        <v>1</v>
      </c>
      <c r="AI689" s="73">
        <f t="shared" si="144"/>
        <v>3.5714285714285712E-2</v>
      </c>
      <c r="AJ689" s="73">
        <f t="shared" si="145"/>
        <v>3.5714285714285712E-2</v>
      </c>
      <c r="AK689" s="73">
        <f t="shared" si="146"/>
        <v>6.8681318681318673E-2</v>
      </c>
    </row>
    <row r="690" spans="1:37" ht="24.9" customHeight="1" x14ac:dyDescent="0.25">
      <c r="A690" s="281" t="s">
        <v>1744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1.9230769230769227</v>
      </c>
      <c r="AF690" s="49"/>
      <c r="AG690" s="60">
        <f>SUM(AG662:AG689)</f>
        <v>28</v>
      </c>
      <c r="AH690" s="74"/>
      <c r="AI690" s="75"/>
      <c r="AJ690" s="75"/>
      <c r="AK690" s="75"/>
    </row>
    <row r="691" spans="1:37" ht="24.9" customHeight="1" x14ac:dyDescent="0.25">
      <c r="A691" s="282" t="s">
        <v>1745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195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186</v>
      </c>
      <c r="AE693" s="88" t="s">
        <v>8</v>
      </c>
      <c r="AF693" s="60" t="s">
        <v>1666</v>
      </c>
      <c r="AG693" s="60" t="s">
        <v>1667</v>
      </c>
      <c r="AH693" s="60" t="s">
        <v>1668</v>
      </c>
      <c r="AI693" s="70" t="s">
        <v>1669</v>
      </c>
      <c r="AJ693" s="60"/>
      <c r="AK693" s="70" t="s">
        <v>1670</v>
      </c>
    </row>
    <row r="694" spans="1:37" ht="24.9" customHeight="1" x14ac:dyDescent="0.25">
      <c r="A694" s="270" t="s">
        <v>605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121'!AF666</f>
        <v>2</v>
      </c>
      <c r="AE694" s="71">
        <f>IF(AG694=1,AK694,AG694)</f>
        <v>0.38461538461538464</v>
      </c>
      <c r="AF694">
        <f>AD694/2</f>
        <v>1</v>
      </c>
      <c r="AG694" s="60">
        <f>IF(AND(AF694&gt;=0,AF694&lt;=1),1,"No aplica")</f>
        <v>1</v>
      </c>
      <c r="AH694" s="72">
        <f>AD694/(AG694*2)</f>
        <v>1</v>
      </c>
      <c r="AI694" s="73">
        <f>IF(AG694=1,AG694/$AG$699,"No aplica")</f>
        <v>0.2</v>
      </c>
      <c r="AJ694" s="73">
        <f>AF694*AI694</f>
        <v>0.2</v>
      </c>
      <c r="AK694" s="73">
        <f>AJ694*$AE$23</f>
        <v>0.38461538461538464</v>
      </c>
    </row>
    <row r="695" spans="1:37" ht="24.9" customHeight="1" x14ac:dyDescent="0.25">
      <c r="A695" s="270" t="s">
        <v>606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121'!AF667</f>
        <v>2</v>
      </c>
      <c r="AE695" s="71">
        <f>IF(AG695=1,AK695,AG695)</f>
        <v>0.38461538461538464</v>
      </c>
      <c r="AF695">
        <f>AD695/2</f>
        <v>1</v>
      </c>
      <c r="AG695" s="60">
        <f>IF(AND(AF695&gt;=0,AF695&lt;=1),1,"No aplica")</f>
        <v>1</v>
      </c>
      <c r="AH695" s="72">
        <f>AD695/(AG695*2)</f>
        <v>1</v>
      </c>
      <c r="AI695" s="73">
        <f>IF(AG695=1,AG695/$AG$699,"No aplica")</f>
        <v>0.2</v>
      </c>
      <c r="AJ695" s="73">
        <f>AF695*AI695</f>
        <v>0.2</v>
      </c>
      <c r="AK695" s="73">
        <f>AJ695*$AE$23</f>
        <v>0.38461538461538464</v>
      </c>
    </row>
    <row r="696" spans="1:37" ht="24.9" customHeight="1" x14ac:dyDescent="0.25">
      <c r="A696" s="270" t="s">
        <v>607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121'!AF668</f>
        <v>2</v>
      </c>
      <c r="AE696" s="71">
        <f>IF(AG696=1,AK696,AG696)</f>
        <v>0.38461538461538464</v>
      </c>
      <c r="AF696">
        <f>AD696/2</f>
        <v>1</v>
      </c>
      <c r="AG696" s="60">
        <f>IF(AND(AF696&gt;=0,AF696&lt;=1),1,"No aplica")</f>
        <v>1</v>
      </c>
      <c r="AH696" s="72">
        <f>AD696/(AG696*2)</f>
        <v>1</v>
      </c>
      <c r="AI696" s="73">
        <f>IF(AG696=1,AG696/$AG$699,"No aplica")</f>
        <v>0.2</v>
      </c>
      <c r="AJ696" s="73">
        <f>AF696*AI696</f>
        <v>0.2</v>
      </c>
      <c r="AK696" s="73">
        <f>AJ696*$AE$23</f>
        <v>0.38461538461538464</v>
      </c>
    </row>
    <row r="697" spans="1:37" ht="24.9" customHeight="1" x14ac:dyDescent="0.25">
      <c r="A697" s="270" t="s">
        <v>608</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121'!AF669</f>
        <v>2</v>
      </c>
      <c r="AE697" s="71">
        <f>IF(AG697=1,AK697,AG697)</f>
        <v>0.38461538461538464</v>
      </c>
      <c r="AF697">
        <f>AD697/2</f>
        <v>1</v>
      </c>
      <c r="AG697" s="60">
        <f>IF(AND(AF697&gt;=0,AF697&lt;=1),1,"No aplica")</f>
        <v>1</v>
      </c>
      <c r="AH697" s="72">
        <f>AD697/(AG697*2)</f>
        <v>1</v>
      </c>
      <c r="AI697" s="73">
        <f>IF(AG697=1,AG697/$AG$699,"No aplica")</f>
        <v>0.2</v>
      </c>
      <c r="AJ697" s="73">
        <f>AF697*AI697</f>
        <v>0.2</v>
      </c>
      <c r="AK697" s="73">
        <f>AJ697*$AE$23</f>
        <v>0.38461538461538464</v>
      </c>
    </row>
    <row r="698" spans="1:37" ht="24.9" customHeight="1" x14ac:dyDescent="0.25">
      <c r="A698" s="270" t="s">
        <v>609</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121'!AF670</f>
        <v>2</v>
      </c>
      <c r="AE698" s="71">
        <f>IF(AG698=1,AK698,AG698)</f>
        <v>0.38461538461538464</v>
      </c>
      <c r="AF698">
        <f>AD698/2</f>
        <v>1</v>
      </c>
      <c r="AG698" s="60">
        <f>IF(AND(AF698&gt;=0,AF698&lt;=1),1,"No aplica")</f>
        <v>1</v>
      </c>
      <c r="AH698" s="72">
        <f>AD698/(AG698*2)</f>
        <v>1</v>
      </c>
      <c r="AI698" s="73">
        <f>IF(AG698=1,AG698/$AG$699,"No aplica")</f>
        <v>0.2</v>
      </c>
      <c r="AJ698" s="73">
        <f>AF698*AI698</f>
        <v>0.2</v>
      </c>
      <c r="AK698" s="73">
        <f>AJ698*$AE$23</f>
        <v>0.38461538461538464</v>
      </c>
    </row>
    <row r="699" spans="1:37" ht="24.9" customHeight="1" x14ac:dyDescent="0.25">
      <c r="A699" s="281" t="s">
        <v>1746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1.9230769230769231</v>
      </c>
      <c r="AF699" s="49"/>
      <c r="AG699" s="60">
        <f>SUM(AG694:AG698)</f>
        <v>5</v>
      </c>
      <c r="AH699" s="74"/>
      <c r="AI699" s="75"/>
      <c r="AJ699" s="75"/>
      <c r="AK699" s="75"/>
    </row>
    <row r="700" spans="1:37" ht="24.9" customHeight="1" x14ac:dyDescent="0.25">
      <c r="A700" s="282" t="s">
        <v>1747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610</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8</v>
      </c>
      <c r="AF706" s="60" t="s">
        <v>1666</v>
      </c>
      <c r="AG706" s="60" t="s">
        <v>1667</v>
      </c>
      <c r="AH706" s="60" t="s">
        <v>1668</v>
      </c>
      <c r="AI706" s="70" t="s">
        <v>1669</v>
      </c>
      <c r="AJ706" s="60"/>
      <c r="AK706" s="70" t="s">
        <v>1670</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121'!AF679</f>
        <v>2</v>
      </c>
      <c r="AE707" s="71">
        <f t="shared" ref="AE707:AE735" si="147">IF(AG707=1,AK707,AG707)</f>
        <v>6.6312997347480113E-2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6.6312997347480113E-2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121'!AF680</f>
        <v>2</v>
      </c>
      <c r="AE708" s="71">
        <f t="shared" si="147"/>
        <v>6.6312997347480113E-2</v>
      </c>
      <c r="AF708">
        <f t="shared" si="148"/>
        <v>1</v>
      </c>
      <c r="AG708" s="60">
        <f t="shared" si="149"/>
        <v>1</v>
      </c>
      <c r="AH708" s="72">
        <f t="shared" si="150"/>
        <v>1</v>
      </c>
      <c r="AI708" s="73">
        <f t="shared" si="151"/>
        <v>3.4482758620689655E-2</v>
      </c>
      <c r="AJ708" s="73">
        <f t="shared" si="152"/>
        <v>3.4482758620689655E-2</v>
      </c>
      <c r="AK708" s="73">
        <f t="shared" si="153"/>
        <v>6.6312997347480113E-2</v>
      </c>
    </row>
    <row r="709" spans="1:37" ht="24.9" customHeight="1" x14ac:dyDescent="0.25">
      <c r="A709" s="270" t="s">
        <v>611</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121'!AF681</f>
        <v>2</v>
      </c>
      <c r="AE709" s="71">
        <f t="shared" si="147"/>
        <v>6.6312997347480113E-2</v>
      </c>
      <c r="AF709">
        <f t="shared" si="148"/>
        <v>1</v>
      </c>
      <c r="AG709" s="60">
        <f t="shared" si="149"/>
        <v>1</v>
      </c>
      <c r="AH709" s="72">
        <f t="shared" si="150"/>
        <v>1</v>
      </c>
      <c r="AI709" s="73">
        <f t="shared" si="151"/>
        <v>3.4482758620689655E-2</v>
      </c>
      <c r="AJ709" s="73">
        <f t="shared" si="152"/>
        <v>3.4482758620689655E-2</v>
      </c>
      <c r="AK709" s="73">
        <f t="shared" si="153"/>
        <v>6.6312997347480113E-2</v>
      </c>
    </row>
    <row r="710" spans="1:37" ht="24.9" customHeight="1" x14ac:dyDescent="0.25">
      <c r="A710" s="270" t="s">
        <v>612</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121'!AF682</f>
        <v>2</v>
      </c>
      <c r="AE710" s="71">
        <f t="shared" si="147"/>
        <v>6.6312997347480113E-2</v>
      </c>
      <c r="AF710">
        <f t="shared" si="148"/>
        <v>1</v>
      </c>
      <c r="AG710" s="60">
        <f t="shared" si="149"/>
        <v>1</v>
      </c>
      <c r="AH710" s="72">
        <f t="shared" si="150"/>
        <v>1</v>
      </c>
      <c r="AI710" s="73">
        <f t="shared" si="151"/>
        <v>3.4482758620689655E-2</v>
      </c>
      <c r="AJ710" s="73">
        <f t="shared" si="152"/>
        <v>3.4482758620689655E-2</v>
      </c>
      <c r="AK710" s="73">
        <f t="shared" si="153"/>
        <v>6.6312997347480113E-2</v>
      </c>
    </row>
    <row r="711" spans="1:37" ht="24.9" customHeight="1" x14ac:dyDescent="0.25">
      <c r="A711" s="270" t="s">
        <v>613</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121'!AF683</f>
        <v>2</v>
      </c>
      <c r="AE711" s="71">
        <f t="shared" si="147"/>
        <v>6.6312997347480113E-2</v>
      </c>
      <c r="AF711">
        <f t="shared" si="148"/>
        <v>1</v>
      </c>
      <c r="AG711" s="60">
        <f t="shared" si="149"/>
        <v>1</v>
      </c>
      <c r="AH711" s="72">
        <f t="shared" si="150"/>
        <v>1</v>
      </c>
      <c r="AI711" s="73">
        <f t="shared" si="151"/>
        <v>3.4482758620689655E-2</v>
      </c>
      <c r="AJ711" s="73">
        <f t="shared" si="152"/>
        <v>3.4482758620689655E-2</v>
      </c>
      <c r="AK711" s="73">
        <f t="shared" si="153"/>
        <v>6.6312997347480113E-2</v>
      </c>
    </row>
    <row r="712" spans="1:37" ht="24.9" customHeight="1" x14ac:dyDescent="0.25">
      <c r="A712" s="270" t="s">
        <v>614</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121'!AF684</f>
        <v>2</v>
      </c>
      <c r="AE712" s="71">
        <f t="shared" si="147"/>
        <v>6.6312997347480113E-2</v>
      </c>
      <c r="AF712">
        <f t="shared" si="148"/>
        <v>1</v>
      </c>
      <c r="AG712" s="60">
        <f t="shared" si="149"/>
        <v>1</v>
      </c>
      <c r="AH712" s="72">
        <f t="shared" si="150"/>
        <v>1</v>
      </c>
      <c r="AI712" s="73">
        <f t="shared" si="151"/>
        <v>3.4482758620689655E-2</v>
      </c>
      <c r="AJ712" s="73">
        <f t="shared" si="152"/>
        <v>3.4482758620689655E-2</v>
      </c>
      <c r="AK712" s="73">
        <f t="shared" si="153"/>
        <v>6.6312997347480113E-2</v>
      </c>
    </row>
    <row r="713" spans="1:37" ht="24.9" customHeight="1" x14ac:dyDescent="0.25">
      <c r="A713" s="270" t="s">
        <v>615</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121'!AF685</f>
        <v>2</v>
      </c>
      <c r="AE713" s="71">
        <f t="shared" si="147"/>
        <v>6.6312997347480113E-2</v>
      </c>
      <c r="AF713">
        <f t="shared" si="148"/>
        <v>1</v>
      </c>
      <c r="AG713" s="60">
        <f t="shared" si="149"/>
        <v>1</v>
      </c>
      <c r="AH713" s="72">
        <f t="shared" si="150"/>
        <v>1</v>
      </c>
      <c r="AI713" s="73">
        <f t="shared" si="151"/>
        <v>3.4482758620689655E-2</v>
      </c>
      <c r="AJ713" s="73">
        <f t="shared" si="152"/>
        <v>3.4482758620689655E-2</v>
      </c>
      <c r="AK713" s="73">
        <f t="shared" si="153"/>
        <v>6.6312997347480113E-2</v>
      </c>
    </row>
    <row r="714" spans="1:37" ht="24.9" customHeight="1" x14ac:dyDescent="0.25">
      <c r="A714" s="270" t="s">
        <v>616</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121'!AF686</f>
        <v>2</v>
      </c>
      <c r="AE714" s="71">
        <f t="shared" si="147"/>
        <v>6.6312997347480113E-2</v>
      </c>
      <c r="AF714">
        <f t="shared" si="148"/>
        <v>1</v>
      </c>
      <c r="AG714" s="60">
        <f t="shared" si="149"/>
        <v>1</v>
      </c>
      <c r="AH714" s="72">
        <f t="shared" si="150"/>
        <v>1</v>
      </c>
      <c r="AI714" s="73">
        <f t="shared" si="151"/>
        <v>3.4482758620689655E-2</v>
      </c>
      <c r="AJ714" s="73">
        <f t="shared" si="152"/>
        <v>3.4482758620689655E-2</v>
      </c>
      <c r="AK714" s="73">
        <f t="shared" si="153"/>
        <v>6.6312997347480113E-2</v>
      </c>
    </row>
    <row r="715" spans="1:37" ht="24.9" customHeight="1" x14ac:dyDescent="0.25">
      <c r="A715" s="270" t="s">
        <v>617</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121'!AF687</f>
        <v>2</v>
      </c>
      <c r="AE715" s="71">
        <f t="shared" si="147"/>
        <v>6.6312997347480113E-2</v>
      </c>
      <c r="AF715">
        <f t="shared" si="148"/>
        <v>1</v>
      </c>
      <c r="AG715" s="60">
        <f t="shared" si="149"/>
        <v>1</v>
      </c>
      <c r="AH715" s="72">
        <f t="shared" si="150"/>
        <v>1</v>
      </c>
      <c r="AI715" s="73">
        <f t="shared" si="151"/>
        <v>3.4482758620689655E-2</v>
      </c>
      <c r="AJ715" s="73">
        <f t="shared" si="152"/>
        <v>3.4482758620689655E-2</v>
      </c>
      <c r="AK715" s="73">
        <f t="shared" si="153"/>
        <v>6.6312997347480113E-2</v>
      </c>
    </row>
    <row r="716" spans="1:37" ht="24.9" customHeight="1" x14ac:dyDescent="0.25">
      <c r="A716" s="270" t="s">
        <v>618</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121'!AF688</f>
        <v>2</v>
      </c>
      <c r="AE716" s="71">
        <f t="shared" si="147"/>
        <v>6.6312997347480113E-2</v>
      </c>
      <c r="AF716">
        <f t="shared" si="148"/>
        <v>1</v>
      </c>
      <c r="AG716" s="60">
        <f t="shared" si="149"/>
        <v>1</v>
      </c>
      <c r="AH716" s="72">
        <f t="shared" si="150"/>
        <v>1</v>
      </c>
      <c r="AI716" s="73">
        <f t="shared" si="151"/>
        <v>3.4482758620689655E-2</v>
      </c>
      <c r="AJ716" s="73">
        <f t="shared" si="152"/>
        <v>3.4482758620689655E-2</v>
      </c>
      <c r="AK716" s="73">
        <f t="shared" si="153"/>
        <v>6.6312997347480113E-2</v>
      </c>
    </row>
    <row r="717" spans="1:37" ht="24.9" customHeight="1" x14ac:dyDescent="0.25">
      <c r="A717" s="270" t="s">
        <v>619</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121'!AF689</f>
        <v>2</v>
      </c>
      <c r="AE717" s="71">
        <f t="shared" si="147"/>
        <v>6.6312997347480113E-2</v>
      </c>
      <c r="AF717">
        <f t="shared" si="148"/>
        <v>1</v>
      </c>
      <c r="AG717" s="60">
        <f t="shared" si="149"/>
        <v>1</v>
      </c>
      <c r="AH717" s="72">
        <f t="shared" si="150"/>
        <v>1</v>
      </c>
      <c r="AI717" s="73">
        <f t="shared" si="151"/>
        <v>3.4482758620689655E-2</v>
      </c>
      <c r="AJ717" s="73">
        <f t="shared" si="152"/>
        <v>3.4482758620689655E-2</v>
      </c>
      <c r="AK717" s="73">
        <f t="shared" si="153"/>
        <v>6.6312997347480113E-2</v>
      </c>
    </row>
    <row r="718" spans="1:37" ht="24.9" customHeight="1" x14ac:dyDescent="0.25">
      <c r="A718" s="270" t="s">
        <v>620</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121'!AF690</f>
        <v>2</v>
      </c>
      <c r="AE718" s="71">
        <f t="shared" si="147"/>
        <v>6.6312997347480113E-2</v>
      </c>
      <c r="AF718">
        <f t="shared" si="148"/>
        <v>1</v>
      </c>
      <c r="AG718" s="60">
        <f t="shared" si="149"/>
        <v>1</v>
      </c>
      <c r="AH718" s="72">
        <f t="shared" si="150"/>
        <v>1</v>
      </c>
      <c r="AI718" s="73">
        <f t="shared" si="151"/>
        <v>3.4482758620689655E-2</v>
      </c>
      <c r="AJ718" s="73">
        <f t="shared" si="152"/>
        <v>3.4482758620689655E-2</v>
      </c>
      <c r="AK718" s="73">
        <f t="shared" si="153"/>
        <v>6.6312997347480113E-2</v>
      </c>
    </row>
    <row r="719" spans="1:37" ht="24.9" customHeight="1" x14ac:dyDescent="0.25">
      <c r="A719" s="270" t="s">
        <v>621</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121'!AF691</f>
        <v>2</v>
      </c>
      <c r="AE719" s="71">
        <f t="shared" si="147"/>
        <v>6.6312997347480113E-2</v>
      </c>
      <c r="AF719">
        <f t="shared" si="148"/>
        <v>1</v>
      </c>
      <c r="AG719" s="60">
        <f t="shared" si="149"/>
        <v>1</v>
      </c>
      <c r="AH719" s="72">
        <f t="shared" si="150"/>
        <v>1</v>
      </c>
      <c r="AI719" s="73">
        <f t="shared" si="151"/>
        <v>3.4482758620689655E-2</v>
      </c>
      <c r="AJ719" s="73">
        <f t="shared" si="152"/>
        <v>3.4482758620689655E-2</v>
      </c>
      <c r="AK719" s="73">
        <f t="shared" si="153"/>
        <v>6.6312997347480113E-2</v>
      </c>
    </row>
    <row r="720" spans="1:37" ht="24.9" customHeight="1" x14ac:dyDescent="0.25">
      <c r="A720" s="270" t="s">
        <v>622</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121'!AF692</f>
        <v>2</v>
      </c>
      <c r="AE720" s="71">
        <f t="shared" si="147"/>
        <v>6.6312997347480113E-2</v>
      </c>
      <c r="AF720">
        <f t="shared" si="148"/>
        <v>1</v>
      </c>
      <c r="AG720" s="60">
        <f t="shared" si="149"/>
        <v>1</v>
      </c>
      <c r="AH720" s="72">
        <f t="shared" si="150"/>
        <v>1</v>
      </c>
      <c r="AI720" s="73">
        <f t="shared" si="151"/>
        <v>3.4482758620689655E-2</v>
      </c>
      <c r="AJ720" s="73">
        <f t="shared" si="152"/>
        <v>3.4482758620689655E-2</v>
      </c>
      <c r="AK720" s="73">
        <f t="shared" si="153"/>
        <v>6.6312997347480113E-2</v>
      </c>
    </row>
    <row r="721" spans="1:37" ht="24.9" customHeight="1" x14ac:dyDescent="0.25">
      <c r="A721" s="286" t="s">
        <v>623</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3">
        <f>'Art. 121'!AF693</f>
        <v>2</v>
      </c>
      <c r="AE721" s="71">
        <f t="shared" si="147"/>
        <v>6.6312997347480113E-2</v>
      </c>
      <c r="AF721">
        <f t="shared" si="148"/>
        <v>1</v>
      </c>
      <c r="AG721" s="60">
        <f t="shared" si="149"/>
        <v>1</v>
      </c>
      <c r="AH721" s="72">
        <f t="shared" si="150"/>
        <v>1</v>
      </c>
      <c r="AI721" s="73">
        <f t="shared" si="151"/>
        <v>3.4482758620689655E-2</v>
      </c>
      <c r="AJ721" s="73">
        <f t="shared" si="152"/>
        <v>3.4482758620689655E-2</v>
      </c>
      <c r="AK721" s="73">
        <f t="shared" si="153"/>
        <v>6.6312997347480113E-2</v>
      </c>
    </row>
    <row r="722" spans="1:37" ht="24.9" customHeight="1" x14ac:dyDescent="0.25">
      <c r="A722" s="286" t="s">
        <v>624</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3">
        <f>'Art. 121'!AF694</f>
        <v>2</v>
      </c>
      <c r="AE722" s="71">
        <f t="shared" si="147"/>
        <v>6.6312997347480113E-2</v>
      </c>
      <c r="AF722">
        <f t="shared" si="148"/>
        <v>1</v>
      </c>
      <c r="AG722" s="60">
        <f t="shared" si="149"/>
        <v>1</v>
      </c>
      <c r="AH722" s="72">
        <f t="shared" si="150"/>
        <v>1</v>
      </c>
      <c r="AI722" s="73">
        <f t="shared" si="151"/>
        <v>3.4482758620689655E-2</v>
      </c>
      <c r="AJ722" s="73">
        <f t="shared" si="152"/>
        <v>3.4482758620689655E-2</v>
      </c>
      <c r="AK722" s="73">
        <f t="shared" si="153"/>
        <v>6.6312997347480113E-2</v>
      </c>
    </row>
    <row r="723" spans="1:37" ht="24.9" customHeight="1" x14ac:dyDescent="0.25">
      <c r="A723" s="286" t="s">
        <v>593</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3">
        <f>'Art. 121'!AF695</f>
        <v>2</v>
      </c>
      <c r="AE723" s="71">
        <f t="shared" si="147"/>
        <v>6.6312997347480113E-2</v>
      </c>
      <c r="AF723">
        <f t="shared" si="148"/>
        <v>1</v>
      </c>
      <c r="AG723" s="60">
        <f t="shared" si="149"/>
        <v>1</v>
      </c>
      <c r="AH723" s="72">
        <f t="shared" si="150"/>
        <v>1</v>
      </c>
      <c r="AI723" s="73">
        <f t="shared" si="151"/>
        <v>3.4482758620689655E-2</v>
      </c>
      <c r="AJ723" s="73">
        <f t="shared" si="152"/>
        <v>3.4482758620689655E-2</v>
      </c>
      <c r="AK723" s="73">
        <f t="shared" si="153"/>
        <v>6.6312997347480113E-2</v>
      </c>
    </row>
    <row r="724" spans="1:37" ht="24.9" customHeight="1" x14ac:dyDescent="0.25">
      <c r="A724" s="286" t="s">
        <v>625</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3">
        <f>'Art. 121'!AF696</f>
        <v>2</v>
      </c>
      <c r="AE724" s="71">
        <f t="shared" si="147"/>
        <v>6.6312997347480113E-2</v>
      </c>
      <c r="AF724">
        <f t="shared" si="148"/>
        <v>1</v>
      </c>
      <c r="AG724" s="60">
        <f t="shared" si="149"/>
        <v>1</v>
      </c>
      <c r="AH724" s="72">
        <f t="shared" si="150"/>
        <v>1</v>
      </c>
      <c r="AI724" s="73">
        <f t="shared" si="151"/>
        <v>3.4482758620689655E-2</v>
      </c>
      <c r="AJ724" s="73">
        <f t="shared" si="152"/>
        <v>3.4482758620689655E-2</v>
      </c>
      <c r="AK724" s="73">
        <f t="shared" si="153"/>
        <v>6.6312997347480113E-2</v>
      </c>
    </row>
    <row r="725" spans="1:37" ht="24.9" customHeight="1" x14ac:dyDescent="0.25">
      <c r="A725" s="286" t="s">
        <v>595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3">
        <f>'Art. 121'!AF697</f>
        <v>2</v>
      </c>
      <c r="AE725" s="71">
        <f t="shared" si="147"/>
        <v>6.6312997347480113E-2</v>
      </c>
      <c r="AF725">
        <f t="shared" si="148"/>
        <v>1</v>
      </c>
      <c r="AG725" s="60">
        <f t="shared" si="149"/>
        <v>1</v>
      </c>
      <c r="AH725" s="72">
        <f t="shared" si="150"/>
        <v>1</v>
      </c>
      <c r="AI725" s="73">
        <f t="shared" si="151"/>
        <v>3.4482758620689655E-2</v>
      </c>
      <c r="AJ725" s="73">
        <f t="shared" si="152"/>
        <v>3.4482758620689655E-2</v>
      </c>
      <c r="AK725" s="73">
        <f t="shared" si="153"/>
        <v>6.6312997347480113E-2</v>
      </c>
    </row>
    <row r="726" spans="1:37" ht="24.9" customHeight="1" x14ac:dyDescent="0.25">
      <c r="A726" s="286" t="s">
        <v>596</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3">
        <f>'Art. 121'!AF698</f>
        <v>2</v>
      </c>
      <c r="AE726" s="71">
        <f t="shared" si="147"/>
        <v>6.6312997347480113E-2</v>
      </c>
      <c r="AF726">
        <f t="shared" si="148"/>
        <v>1</v>
      </c>
      <c r="AG726" s="60">
        <f t="shared" si="149"/>
        <v>1</v>
      </c>
      <c r="AH726" s="72">
        <f t="shared" si="150"/>
        <v>1</v>
      </c>
      <c r="AI726" s="73">
        <f t="shared" si="151"/>
        <v>3.4482758620689655E-2</v>
      </c>
      <c r="AJ726" s="73">
        <f t="shared" si="152"/>
        <v>3.4482758620689655E-2</v>
      </c>
      <c r="AK726" s="73">
        <f t="shared" si="153"/>
        <v>6.6312997347480113E-2</v>
      </c>
    </row>
    <row r="727" spans="1:37" ht="24.9" customHeight="1" x14ac:dyDescent="0.25">
      <c r="A727" s="286" t="s">
        <v>626</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3">
        <f>'Art. 121'!AF699</f>
        <v>2</v>
      </c>
      <c r="AE727" s="71">
        <f t="shared" si="147"/>
        <v>6.6312997347480113E-2</v>
      </c>
      <c r="AF727">
        <f t="shared" si="148"/>
        <v>1</v>
      </c>
      <c r="AG727" s="60">
        <f t="shared" si="149"/>
        <v>1</v>
      </c>
      <c r="AH727" s="72">
        <f t="shared" si="150"/>
        <v>1</v>
      </c>
      <c r="AI727" s="73">
        <f t="shared" si="151"/>
        <v>3.4482758620689655E-2</v>
      </c>
      <c r="AJ727" s="73">
        <f t="shared" si="152"/>
        <v>3.4482758620689655E-2</v>
      </c>
      <c r="AK727" s="73">
        <f t="shared" si="153"/>
        <v>6.6312997347480113E-2</v>
      </c>
    </row>
    <row r="728" spans="1:37" ht="24.9" customHeight="1" x14ac:dyDescent="0.25">
      <c r="A728" s="286" t="s">
        <v>627</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3">
        <f>'Art. 121'!AF700</f>
        <v>2</v>
      </c>
      <c r="AE728" s="71">
        <f t="shared" si="147"/>
        <v>6.6312997347480113E-2</v>
      </c>
      <c r="AF728">
        <f t="shared" si="148"/>
        <v>1</v>
      </c>
      <c r="AG728" s="60">
        <f t="shared" si="149"/>
        <v>1</v>
      </c>
      <c r="AH728" s="72">
        <f t="shared" si="150"/>
        <v>1</v>
      </c>
      <c r="AI728" s="73">
        <f t="shared" si="151"/>
        <v>3.4482758620689655E-2</v>
      </c>
      <c r="AJ728" s="73">
        <f t="shared" si="152"/>
        <v>3.4482758620689655E-2</v>
      </c>
      <c r="AK728" s="73">
        <f t="shared" si="153"/>
        <v>6.6312997347480113E-2</v>
      </c>
    </row>
    <row r="729" spans="1:37" ht="24.9" customHeight="1" x14ac:dyDescent="0.25">
      <c r="A729" s="286" t="s">
        <v>628</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f>'Art. 121'!AF701</f>
        <v>2</v>
      </c>
      <c r="AE729" s="71">
        <f t="shared" si="147"/>
        <v>6.6312997347480113E-2</v>
      </c>
      <c r="AF729">
        <f t="shared" si="148"/>
        <v>1</v>
      </c>
      <c r="AG729" s="60">
        <f t="shared" si="149"/>
        <v>1</v>
      </c>
      <c r="AH729" s="72">
        <f t="shared" si="150"/>
        <v>1</v>
      </c>
      <c r="AI729" s="73">
        <f t="shared" si="151"/>
        <v>3.4482758620689655E-2</v>
      </c>
      <c r="AJ729" s="73">
        <f t="shared" si="152"/>
        <v>3.4482758620689655E-2</v>
      </c>
      <c r="AK729" s="73">
        <f t="shared" si="153"/>
        <v>6.6312997347480113E-2</v>
      </c>
    </row>
    <row r="730" spans="1:37" ht="24.9" customHeight="1" x14ac:dyDescent="0.25">
      <c r="A730" s="286" t="s">
        <v>600</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3">
        <f>'Art. 121'!AF702</f>
        <v>2</v>
      </c>
      <c r="AE730" s="71">
        <f t="shared" si="147"/>
        <v>6.6312997347480113E-2</v>
      </c>
      <c r="AF730">
        <f t="shared" si="148"/>
        <v>1</v>
      </c>
      <c r="AG730" s="60">
        <f t="shared" si="149"/>
        <v>1</v>
      </c>
      <c r="AH730" s="72">
        <f t="shared" si="150"/>
        <v>1</v>
      </c>
      <c r="AI730" s="73">
        <f t="shared" si="151"/>
        <v>3.4482758620689655E-2</v>
      </c>
      <c r="AJ730" s="73">
        <f t="shared" si="152"/>
        <v>3.4482758620689655E-2</v>
      </c>
      <c r="AK730" s="73">
        <f t="shared" si="153"/>
        <v>6.6312997347480113E-2</v>
      </c>
    </row>
    <row r="731" spans="1:37" ht="24.9" customHeight="1" x14ac:dyDescent="0.25">
      <c r="A731" s="286" t="s">
        <v>629</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3">
        <f>'Art. 121'!AF703</f>
        <v>2</v>
      </c>
      <c r="AE731" s="71">
        <f t="shared" si="147"/>
        <v>6.6312997347480113E-2</v>
      </c>
      <c r="AF731">
        <f t="shared" si="148"/>
        <v>1</v>
      </c>
      <c r="AG731" s="60">
        <f t="shared" si="149"/>
        <v>1</v>
      </c>
      <c r="AH731" s="72">
        <f t="shared" si="150"/>
        <v>1</v>
      </c>
      <c r="AI731" s="73">
        <f t="shared" si="151"/>
        <v>3.4482758620689655E-2</v>
      </c>
      <c r="AJ731" s="73">
        <f t="shared" si="152"/>
        <v>3.4482758620689655E-2</v>
      </c>
      <c r="AK731" s="73">
        <f t="shared" si="153"/>
        <v>6.6312997347480113E-2</v>
      </c>
    </row>
    <row r="732" spans="1:37" ht="24.9" customHeight="1" x14ac:dyDescent="0.25">
      <c r="A732" s="286" t="s">
        <v>630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3">
        <f>'Art. 121'!AF704</f>
        <v>2</v>
      </c>
      <c r="AE732" s="71">
        <f t="shared" si="147"/>
        <v>6.6312997347480113E-2</v>
      </c>
      <c r="AF732">
        <f t="shared" si="148"/>
        <v>1</v>
      </c>
      <c r="AG732" s="60">
        <f t="shared" si="149"/>
        <v>1</v>
      </c>
      <c r="AH732" s="72">
        <f t="shared" si="150"/>
        <v>1</v>
      </c>
      <c r="AI732" s="73">
        <f t="shared" si="151"/>
        <v>3.4482758620689655E-2</v>
      </c>
      <c r="AJ732" s="73">
        <f t="shared" si="152"/>
        <v>3.4482758620689655E-2</v>
      </c>
      <c r="AK732" s="73">
        <f t="shared" si="153"/>
        <v>6.6312997347480113E-2</v>
      </c>
    </row>
    <row r="733" spans="1:37" ht="24.9" customHeight="1" x14ac:dyDescent="0.25">
      <c r="A733" s="286" t="s">
        <v>631</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3">
        <f>'Art. 121'!AF705</f>
        <v>2</v>
      </c>
      <c r="AE733" s="71">
        <f t="shared" si="147"/>
        <v>6.6312997347480113E-2</v>
      </c>
      <c r="AF733">
        <f t="shared" si="148"/>
        <v>1</v>
      </c>
      <c r="AG733" s="60">
        <f t="shared" si="149"/>
        <v>1</v>
      </c>
      <c r="AH733" s="72">
        <f t="shared" si="150"/>
        <v>1</v>
      </c>
      <c r="AI733" s="73">
        <f t="shared" si="151"/>
        <v>3.4482758620689655E-2</v>
      </c>
      <c r="AJ733" s="73">
        <f t="shared" si="152"/>
        <v>3.4482758620689655E-2</v>
      </c>
      <c r="AK733" s="73">
        <f t="shared" si="153"/>
        <v>6.6312997347480113E-2</v>
      </c>
    </row>
    <row r="734" spans="1:37" ht="24.9" customHeight="1" x14ac:dyDescent="0.25">
      <c r="A734" s="286" t="s">
        <v>632</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3">
        <f>'Art. 121'!AF706</f>
        <v>2</v>
      </c>
      <c r="AE734" s="71">
        <f t="shared" si="147"/>
        <v>6.6312997347480113E-2</v>
      </c>
      <c r="AF734">
        <f t="shared" si="148"/>
        <v>1</v>
      </c>
      <c r="AG734" s="60">
        <f t="shared" si="149"/>
        <v>1</v>
      </c>
      <c r="AH734" s="72">
        <f t="shared" si="150"/>
        <v>1</v>
      </c>
      <c r="AI734" s="73">
        <f t="shared" si="151"/>
        <v>3.4482758620689655E-2</v>
      </c>
      <c r="AJ734" s="73">
        <f t="shared" si="152"/>
        <v>3.4482758620689655E-2</v>
      </c>
      <c r="AK734" s="73">
        <f t="shared" si="153"/>
        <v>6.6312997347480113E-2</v>
      </c>
    </row>
    <row r="735" spans="1:37" ht="24.9" customHeight="1" x14ac:dyDescent="0.25">
      <c r="A735" s="286" t="s">
        <v>633</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3">
        <f>'Art. 121'!AF707</f>
        <v>2</v>
      </c>
      <c r="AE735" s="71">
        <f t="shared" si="147"/>
        <v>6.6312997347480113E-2</v>
      </c>
      <c r="AF735">
        <f t="shared" si="148"/>
        <v>1</v>
      </c>
      <c r="AG735" s="60">
        <f t="shared" si="149"/>
        <v>1</v>
      </c>
      <c r="AH735" s="72">
        <f t="shared" si="150"/>
        <v>1</v>
      </c>
      <c r="AI735" s="73">
        <f t="shared" si="151"/>
        <v>3.4482758620689655E-2</v>
      </c>
      <c r="AJ735" s="73">
        <f t="shared" si="152"/>
        <v>3.4482758620689655E-2</v>
      </c>
      <c r="AK735" s="73">
        <f t="shared" si="153"/>
        <v>6.6312997347480113E-2</v>
      </c>
    </row>
    <row r="736" spans="1:37" ht="24.9" customHeight="1" x14ac:dyDescent="0.25">
      <c r="A736" s="281" t="s">
        <v>1748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1.9230769230769227</v>
      </c>
      <c r="AF736" s="49"/>
      <c r="AG736" s="60">
        <f>SUM(AG707:AG735)</f>
        <v>29</v>
      </c>
      <c r="AH736" s="74"/>
      <c r="AI736" s="75"/>
      <c r="AJ736" s="75"/>
      <c r="AK736" s="75"/>
    </row>
    <row r="737" spans="1:37" ht="24.9" customHeight="1" x14ac:dyDescent="0.25">
      <c r="A737" s="282" t="s">
        <v>1749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195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186</v>
      </c>
      <c r="AE739" s="88" t="s">
        <v>8</v>
      </c>
      <c r="AF739" s="60" t="s">
        <v>1666</v>
      </c>
      <c r="AG739" s="60" t="s">
        <v>1667</v>
      </c>
      <c r="AH739" s="60" t="s">
        <v>1668</v>
      </c>
      <c r="AI739" s="70" t="s">
        <v>1669</v>
      </c>
      <c r="AJ739" s="60"/>
      <c r="AK739" s="70" t="s">
        <v>1670</v>
      </c>
    </row>
    <row r="740" spans="1:37" ht="24.9" customHeight="1" x14ac:dyDescent="0.25">
      <c r="A740" s="270" t="s">
        <v>634</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121'!AF710</f>
        <v>2</v>
      </c>
      <c r="AE740" s="71">
        <f>IF(AG740=1,AK740,AG740)</f>
        <v>0.38461538461538464</v>
      </c>
      <c r="AF740">
        <f>AD740/2</f>
        <v>1</v>
      </c>
      <c r="AG740" s="60">
        <f>IF(AND(AF740&gt;=0,AF740&lt;=1),1,"No aplica")</f>
        <v>1</v>
      </c>
      <c r="AH740" s="72">
        <f>AD740/(AG740*2)</f>
        <v>1</v>
      </c>
      <c r="AI740" s="73">
        <f>IF(AG740=1,AG740/$AG$745,"No aplica")</f>
        <v>0.2</v>
      </c>
      <c r="AJ740" s="73">
        <f>AF740*AI740</f>
        <v>0.2</v>
      </c>
      <c r="AK740" s="73">
        <f>AJ740*$AE$23</f>
        <v>0.38461538461538464</v>
      </c>
    </row>
    <row r="741" spans="1:37" ht="24.9" customHeight="1" x14ac:dyDescent="0.25">
      <c r="A741" s="270" t="s">
        <v>635</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121'!AF711</f>
        <v>2</v>
      </c>
      <c r="AE741" s="71">
        <f>IF(AG741=1,AK741,AG741)</f>
        <v>0.38461538461538464</v>
      </c>
      <c r="AF741">
        <f>AD741/2</f>
        <v>1</v>
      </c>
      <c r="AG741" s="60">
        <f>IF(AND(AF741&gt;=0,AF741&lt;=1),1,"No aplica")</f>
        <v>1</v>
      </c>
      <c r="AH741" s="72">
        <f>AD741/(AG741*2)</f>
        <v>1</v>
      </c>
      <c r="AI741" s="73">
        <f>IF(AG741=1,AG741/$AG$745,"No aplica")</f>
        <v>0.2</v>
      </c>
      <c r="AJ741" s="73">
        <f>AF741*AI741</f>
        <v>0.2</v>
      </c>
      <c r="AK741" s="73">
        <f>AJ741*$AE$23</f>
        <v>0.38461538461538464</v>
      </c>
    </row>
    <row r="742" spans="1:37" ht="24.9" customHeight="1" x14ac:dyDescent="0.25">
      <c r="A742" s="270" t="s">
        <v>636</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121'!AF712</f>
        <v>2</v>
      </c>
      <c r="AE742" s="71">
        <f>IF(AG742=1,AK742,AG742)</f>
        <v>0.38461538461538464</v>
      </c>
      <c r="AF742">
        <f>AD742/2</f>
        <v>1</v>
      </c>
      <c r="AG742" s="60">
        <f>IF(AND(AF742&gt;=0,AF742&lt;=1),1,"No aplica")</f>
        <v>1</v>
      </c>
      <c r="AH742" s="72">
        <f>AD742/(AG742*2)</f>
        <v>1</v>
      </c>
      <c r="AI742" s="73">
        <f>IF(AG742=1,AG742/$AG$745,"No aplica")</f>
        <v>0.2</v>
      </c>
      <c r="AJ742" s="73">
        <f>AF742*AI742</f>
        <v>0.2</v>
      </c>
      <c r="AK742" s="73">
        <f>AJ742*$AE$23</f>
        <v>0.38461538461538464</v>
      </c>
    </row>
    <row r="743" spans="1:37" ht="24.9" customHeight="1" x14ac:dyDescent="0.25">
      <c r="A743" s="270" t="s">
        <v>637</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121'!AF713</f>
        <v>2</v>
      </c>
      <c r="AE743" s="71">
        <f>IF(AG743=1,AK743,AG743)</f>
        <v>0.38461538461538464</v>
      </c>
      <c r="AF743">
        <f>AD743/2</f>
        <v>1</v>
      </c>
      <c r="AG743" s="60">
        <f>IF(AND(AF743&gt;=0,AF743&lt;=1),1,"No aplica")</f>
        <v>1</v>
      </c>
      <c r="AH743" s="72">
        <f>AD743/(AG743*2)</f>
        <v>1</v>
      </c>
      <c r="AI743" s="73">
        <f>IF(AG743=1,AG743/$AG$745,"No aplica")</f>
        <v>0.2</v>
      </c>
      <c r="AJ743" s="73">
        <f>AF743*AI743</f>
        <v>0.2</v>
      </c>
      <c r="AK743" s="73">
        <f>AJ743*$AE$23</f>
        <v>0.38461538461538464</v>
      </c>
    </row>
    <row r="744" spans="1:37" ht="24.9" customHeight="1" x14ac:dyDescent="0.25">
      <c r="A744" s="270" t="s">
        <v>638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121'!AF714</f>
        <v>2</v>
      </c>
      <c r="AE744" s="71">
        <f>IF(AG744=1,AK744,AG744)</f>
        <v>0.38461538461538464</v>
      </c>
      <c r="AF744">
        <f>AD744/2</f>
        <v>1</v>
      </c>
      <c r="AG744" s="60">
        <f>IF(AND(AF744&gt;=0,AF744&lt;=1),1,"No aplica")</f>
        <v>1</v>
      </c>
      <c r="AH744" s="72">
        <f>AD744/(AG744*2)</f>
        <v>1</v>
      </c>
      <c r="AI744" s="73">
        <f>IF(AG744=1,AG744/$AG$745,"No aplica")</f>
        <v>0.2</v>
      </c>
      <c r="AJ744" s="73">
        <f>AF744*AI744</f>
        <v>0.2</v>
      </c>
      <c r="AK744" s="73">
        <f>AJ744*$AE$23</f>
        <v>0.38461538461538464</v>
      </c>
    </row>
    <row r="745" spans="1:37" ht="24.9" customHeight="1" x14ac:dyDescent="0.25">
      <c r="A745" s="281" t="s">
        <v>1750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1.9230769230769231</v>
      </c>
      <c r="AF745" s="49"/>
      <c r="AG745" s="60">
        <f>SUM(AG740:AG744)</f>
        <v>5</v>
      </c>
      <c r="AH745" s="74"/>
      <c r="AI745" s="75"/>
      <c r="AJ745" s="75"/>
      <c r="AK745" s="75"/>
    </row>
    <row r="746" spans="1:37" ht="24.9" customHeight="1" x14ac:dyDescent="0.25">
      <c r="A746" s="282" t="s">
        <v>1751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639</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8</v>
      </c>
      <c r="AF752" s="60" t="s">
        <v>1666</v>
      </c>
      <c r="AG752" s="60" t="s">
        <v>1667</v>
      </c>
      <c r="AH752" s="60" t="s">
        <v>1668</v>
      </c>
      <c r="AI752" s="70" t="s">
        <v>1669</v>
      </c>
      <c r="AJ752" s="60"/>
      <c r="AK752" s="70" t="s">
        <v>1670</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121'!AF723</f>
        <v>2</v>
      </c>
      <c r="AE753" s="71">
        <f t="shared" ref="AE753:AE784" si="154">IF(AG753=1,AK753,AG753)</f>
        <v>3.4340659340659337E-2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3.4340659340659337E-2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121'!AF724</f>
        <v>2</v>
      </c>
      <c r="AE754" s="71">
        <f t="shared" si="154"/>
        <v>3.4340659340659337E-2</v>
      </c>
      <c r="AF754">
        <f t="shared" si="155"/>
        <v>1</v>
      </c>
      <c r="AG754" s="60">
        <f t="shared" si="156"/>
        <v>1</v>
      </c>
      <c r="AH754" s="72">
        <f t="shared" si="157"/>
        <v>1</v>
      </c>
      <c r="AI754" s="73">
        <f t="shared" si="158"/>
        <v>1.7857142857142856E-2</v>
      </c>
      <c r="AJ754" s="73">
        <f t="shared" si="159"/>
        <v>1.7857142857142856E-2</v>
      </c>
      <c r="AK754" s="73">
        <f t="shared" si="160"/>
        <v>3.4340659340659337E-2</v>
      </c>
    </row>
    <row r="755" spans="1:37" ht="24.9" customHeight="1" x14ac:dyDescent="0.25">
      <c r="A755" s="270" t="s">
        <v>640</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121'!AF725</f>
        <v>2</v>
      </c>
      <c r="AE755" s="71">
        <f t="shared" si="154"/>
        <v>3.4340659340659337E-2</v>
      </c>
      <c r="AF755">
        <f t="shared" si="155"/>
        <v>1</v>
      </c>
      <c r="AG755" s="60">
        <f t="shared" si="156"/>
        <v>1</v>
      </c>
      <c r="AH755" s="72">
        <f t="shared" si="157"/>
        <v>1</v>
      </c>
      <c r="AI755" s="73">
        <f t="shared" si="158"/>
        <v>1.7857142857142856E-2</v>
      </c>
      <c r="AJ755" s="73">
        <f t="shared" si="159"/>
        <v>1.7857142857142856E-2</v>
      </c>
      <c r="AK755" s="73">
        <f t="shared" si="160"/>
        <v>3.4340659340659337E-2</v>
      </c>
    </row>
    <row r="756" spans="1:37" ht="24.9" customHeight="1" x14ac:dyDescent="0.25">
      <c r="A756" s="270" t="s">
        <v>641</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121'!AF726</f>
        <v>2</v>
      </c>
      <c r="AE756" s="71">
        <f t="shared" si="154"/>
        <v>3.4340659340659337E-2</v>
      </c>
      <c r="AF756">
        <f t="shared" si="155"/>
        <v>1</v>
      </c>
      <c r="AG756" s="60">
        <f t="shared" si="156"/>
        <v>1</v>
      </c>
      <c r="AH756" s="72">
        <f t="shared" si="157"/>
        <v>1</v>
      </c>
      <c r="AI756" s="73">
        <f t="shared" si="158"/>
        <v>1.7857142857142856E-2</v>
      </c>
      <c r="AJ756" s="73">
        <f t="shared" si="159"/>
        <v>1.7857142857142856E-2</v>
      </c>
      <c r="AK756" s="73">
        <f t="shared" si="160"/>
        <v>3.4340659340659337E-2</v>
      </c>
    </row>
    <row r="757" spans="1:37" ht="24.9" customHeight="1" x14ac:dyDescent="0.25">
      <c r="A757" s="270" t="s">
        <v>642</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121'!AF727</f>
        <v>2</v>
      </c>
      <c r="AE757" s="71">
        <f t="shared" si="154"/>
        <v>3.4340659340659337E-2</v>
      </c>
      <c r="AF757">
        <f t="shared" si="155"/>
        <v>1</v>
      </c>
      <c r="AG757" s="60">
        <f t="shared" si="156"/>
        <v>1</v>
      </c>
      <c r="AH757" s="72">
        <f t="shared" si="157"/>
        <v>1</v>
      </c>
      <c r="AI757" s="73">
        <f t="shared" si="158"/>
        <v>1.7857142857142856E-2</v>
      </c>
      <c r="AJ757" s="73">
        <f t="shared" si="159"/>
        <v>1.7857142857142856E-2</v>
      </c>
      <c r="AK757" s="73">
        <f t="shared" si="160"/>
        <v>3.4340659340659337E-2</v>
      </c>
    </row>
    <row r="758" spans="1:37" ht="24.9" customHeight="1" x14ac:dyDescent="0.25">
      <c r="A758" s="270" t="s">
        <v>643</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121'!AF728</f>
        <v>2</v>
      </c>
      <c r="AE758" s="71">
        <f t="shared" si="154"/>
        <v>3.4340659340659337E-2</v>
      </c>
      <c r="AF758">
        <f t="shared" si="155"/>
        <v>1</v>
      </c>
      <c r="AG758" s="60">
        <f t="shared" si="156"/>
        <v>1</v>
      </c>
      <c r="AH758" s="72">
        <f t="shared" si="157"/>
        <v>1</v>
      </c>
      <c r="AI758" s="73">
        <f t="shared" si="158"/>
        <v>1.7857142857142856E-2</v>
      </c>
      <c r="AJ758" s="73">
        <f t="shared" si="159"/>
        <v>1.7857142857142856E-2</v>
      </c>
      <c r="AK758" s="73">
        <f t="shared" si="160"/>
        <v>3.4340659340659337E-2</v>
      </c>
    </row>
    <row r="759" spans="1:37" ht="24.9" customHeight="1" x14ac:dyDescent="0.25">
      <c r="A759" s="270" t="s">
        <v>644</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121'!AF729</f>
        <v>2</v>
      </c>
      <c r="AE759" s="71">
        <f t="shared" si="154"/>
        <v>3.4340659340659337E-2</v>
      </c>
      <c r="AF759">
        <f t="shared" si="155"/>
        <v>1</v>
      </c>
      <c r="AG759" s="60">
        <f t="shared" si="156"/>
        <v>1</v>
      </c>
      <c r="AH759" s="72">
        <f t="shared" si="157"/>
        <v>1</v>
      </c>
      <c r="AI759" s="73">
        <f t="shared" si="158"/>
        <v>1.7857142857142856E-2</v>
      </c>
      <c r="AJ759" s="73">
        <f t="shared" si="159"/>
        <v>1.7857142857142856E-2</v>
      </c>
      <c r="AK759" s="73">
        <f t="shared" si="160"/>
        <v>3.4340659340659337E-2</v>
      </c>
    </row>
    <row r="760" spans="1:37" ht="24.9" customHeight="1" x14ac:dyDescent="0.25">
      <c r="A760" s="270" t="s">
        <v>645</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121'!AF730</f>
        <v>2</v>
      </c>
      <c r="AE760" s="71">
        <f t="shared" si="154"/>
        <v>3.4340659340659337E-2</v>
      </c>
      <c r="AF760">
        <f t="shared" si="155"/>
        <v>1</v>
      </c>
      <c r="AG760" s="60">
        <f t="shared" si="156"/>
        <v>1</v>
      </c>
      <c r="AH760" s="72">
        <f t="shared" si="157"/>
        <v>1</v>
      </c>
      <c r="AI760" s="73">
        <f t="shared" si="158"/>
        <v>1.7857142857142856E-2</v>
      </c>
      <c r="AJ760" s="73">
        <f t="shared" si="159"/>
        <v>1.7857142857142856E-2</v>
      </c>
      <c r="AK760" s="73">
        <f t="shared" si="160"/>
        <v>3.4340659340659337E-2</v>
      </c>
    </row>
    <row r="761" spans="1:37" ht="24.9" customHeight="1" x14ac:dyDescent="0.25">
      <c r="A761" s="270" t="s">
        <v>646</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121'!AF731</f>
        <v>2</v>
      </c>
      <c r="AE761" s="71">
        <f t="shared" si="154"/>
        <v>3.4340659340659337E-2</v>
      </c>
      <c r="AF761">
        <f t="shared" si="155"/>
        <v>1</v>
      </c>
      <c r="AG761" s="60">
        <f t="shared" si="156"/>
        <v>1</v>
      </c>
      <c r="AH761" s="72">
        <f t="shared" si="157"/>
        <v>1</v>
      </c>
      <c r="AI761" s="73">
        <f t="shared" si="158"/>
        <v>1.7857142857142856E-2</v>
      </c>
      <c r="AJ761" s="73">
        <f t="shared" si="159"/>
        <v>1.7857142857142856E-2</v>
      </c>
      <c r="AK761" s="73">
        <f t="shared" si="160"/>
        <v>3.4340659340659337E-2</v>
      </c>
    </row>
    <row r="762" spans="1:37" ht="24.9" customHeight="1" x14ac:dyDescent="0.25">
      <c r="A762" s="270" t="s">
        <v>647</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121'!AF732</f>
        <v>2</v>
      </c>
      <c r="AE762" s="71">
        <f t="shared" si="154"/>
        <v>3.4340659340659337E-2</v>
      </c>
      <c r="AF762">
        <f t="shared" si="155"/>
        <v>1</v>
      </c>
      <c r="AG762" s="60">
        <f t="shared" si="156"/>
        <v>1</v>
      </c>
      <c r="AH762" s="72">
        <f t="shared" si="157"/>
        <v>1</v>
      </c>
      <c r="AI762" s="73">
        <f t="shared" si="158"/>
        <v>1.7857142857142856E-2</v>
      </c>
      <c r="AJ762" s="73">
        <f t="shared" si="159"/>
        <v>1.7857142857142856E-2</v>
      </c>
      <c r="AK762" s="73">
        <f t="shared" si="160"/>
        <v>3.4340659340659337E-2</v>
      </c>
    </row>
    <row r="763" spans="1:37" ht="24.9" customHeight="1" x14ac:dyDescent="0.25">
      <c r="A763" s="270" t="s">
        <v>648</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121'!AF733</f>
        <v>2</v>
      </c>
      <c r="AE763" s="71">
        <f t="shared" si="154"/>
        <v>3.4340659340659337E-2</v>
      </c>
      <c r="AF763">
        <f t="shared" si="155"/>
        <v>1</v>
      </c>
      <c r="AG763" s="60">
        <f t="shared" si="156"/>
        <v>1</v>
      </c>
      <c r="AH763" s="72">
        <f t="shared" si="157"/>
        <v>1</v>
      </c>
      <c r="AI763" s="73">
        <f t="shared" si="158"/>
        <v>1.7857142857142856E-2</v>
      </c>
      <c r="AJ763" s="73">
        <f t="shared" si="159"/>
        <v>1.7857142857142856E-2</v>
      </c>
      <c r="AK763" s="73">
        <f t="shared" si="160"/>
        <v>3.4340659340659337E-2</v>
      </c>
    </row>
    <row r="764" spans="1:37" ht="24.9" customHeight="1" x14ac:dyDescent="0.25">
      <c r="A764" s="270" t="s">
        <v>649</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121'!AF734</f>
        <v>2</v>
      </c>
      <c r="AE764" s="71">
        <f t="shared" si="154"/>
        <v>3.4340659340659337E-2</v>
      </c>
      <c r="AF764">
        <f t="shared" si="155"/>
        <v>1</v>
      </c>
      <c r="AG764" s="60">
        <f t="shared" si="156"/>
        <v>1</v>
      </c>
      <c r="AH764" s="72">
        <f t="shared" si="157"/>
        <v>1</v>
      </c>
      <c r="AI764" s="73">
        <f t="shared" si="158"/>
        <v>1.7857142857142856E-2</v>
      </c>
      <c r="AJ764" s="73">
        <f t="shared" si="159"/>
        <v>1.7857142857142856E-2</v>
      </c>
      <c r="AK764" s="73">
        <f t="shared" si="160"/>
        <v>3.4340659340659337E-2</v>
      </c>
    </row>
    <row r="765" spans="1:37" ht="24.9" customHeight="1" x14ac:dyDescent="0.25">
      <c r="A765" s="270" t="s">
        <v>650</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121'!AF735</f>
        <v>2</v>
      </c>
      <c r="AE765" s="71">
        <f t="shared" si="154"/>
        <v>3.4340659340659337E-2</v>
      </c>
      <c r="AF765">
        <f t="shared" si="155"/>
        <v>1</v>
      </c>
      <c r="AG765" s="60">
        <f t="shared" si="156"/>
        <v>1</v>
      </c>
      <c r="AH765" s="72">
        <f t="shared" si="157"/>
        <v>1</v>
      </c>
      <c r="AI765" s="73">
        <f t="shared" si="158"/>
        <v>1.7857142857142856E-2</v>
      </c>
      <c r="AJ765" s="73">
        <f t="shared" si="159"/>
        <v>1.7857142857142856E-2</v>
      </c>
      <c r="AK765" s="73">
        <f t="shared" si="160"/>
        <v>3.4340659340659337E-2</v>
      </c>
    </row>
    <row r="766" spans="1:37" ht="24.9" customHeight="1" x14ac:dyDescent="0.25">
      <c r="A766" s="270" t="s">
        <v>651</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121'!AF736</f>
        <v>2</v>
      </c>
      <c r="AE766" s="71">
        <f t="shared" si="154"/>
        <v>3.4340659340659337E-2</v>
      </c>
      <c r="AF766">
        <f t="shared" si="155"/>
        <v>1</v>
      </c>
      <c r="AG766" s="60">
        <f t="shared" si="156"/>
        <v>1</v>
      </c>
      <c r="AH766" s="72">
        <f t="shared" si="157"/>
        <v>1</v>
      </c>
      <c r="AI766" s="73">
        <f t="shared" si="158"/>
        <v>1.7857142857142856E-2</v>
      </c>
      <c r="AJ766" s="73">
        <f t="shared" si="159"/>
        <v>1.7857142857142856E-2</v>
      </c>
      <c r="AK766" s="73">
        <f t="shared" si="160"/>
        <v>3.4340659340659337E-2</v>
      </c>
    </row>
    <row r="767" spans="1:37" ht="24.9" customHeight="1" x14ac:dyDescent="0.25">
      <c r="A767" s="270" t="s">
        <v>652</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121'!AF737</f>
        <v>2</v>
      </c>
      <c r="AE767" s="71">
        <f t="shared" si="154"/>
        <v>3.4340659340659337E-2</v>
      </c>
      <c r="AF767">
        <f t="shared" si="155"/>
        <v>1</v>
      </c>
      <c r="AG767" s="60">
        <f t="shared" si="156"/>
        <v>1</v>
      </c>
      <c r="AH767" s="72">
        <f t="shared" si="157"/>
        <v>1</v>
      </c>
      <c r="AI767" s="73">
        <f t="shared" si="158"/>
        <v>1.7857142857142856E-2</v>
      </c>
      <c r="AJ767" s="73">
        <f t="shared" si="159"/>
        <v>1.7857142857142856E-2</v>
      </c>
      <c r="AK767" s="73">
        <f t="shared" si="160"/>
        <v>3.4340659340659337E-2</v>
      </c>
    </row>
    <row r="768" spans="1:37" ht="24.9" customHeight="1" x14ac:dyDescent="0.25">
      <c r="A768" s="270" t="s">
        <v>653</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121'!AF738</f>
        <v>2</v>
      </c>
      <c r="AE768" s="71">
        <f t="shared" si="154"/>
        <v>3.4340659340659337E-2</v>
      </c>
      <c r="AF768">
        <f t="shared" si="155"/>
        <v>1</v>
      </c>
      <c r="AG768" s="60">
        <f t="shared" si="156"/>
        <v>1</v>
      </c>
      <c r="AH768" s="72">
        <f t="shared" si="157"/>
        <v>1</v>
      </c>
      <c r="AI768" s="73">
        <f t="shared" si="158"/>
        <v>1.7857142857142856E-2</v>
      </c>
      <c r="AJ768" s="73">
        <f t="shared" si="159"/>
        <v>1.7857142857142856E-2</v>
      </c>
      <c r="AK768" s="73">
        <f t="shared" si="160"/>
        <v>3.4340659340659337E-2</v>
      </c>
    </row>
    <row r="769" spans="1:37" ht="24.9" customHeight="1" x14ac:dyDescent="0.25">
      <c r="A769" s="270" t="s">
        <v>654</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121'!AF739</f>
        <v>2</v>
      </c>
      <c r="AE769" s="71">
        <f t="shared" si="154"/>
        <v>3.4340659340659337E-2</v>
      </c>
      <c r="AF769">
        <f t="shared" si="155"/>
        <v>1</v>
      </c>
      <c r="AG769" s="60">
        <f t="shared" si="156"/>
        <v>1</v>
      </c>
      <c r="AH769" s="72">
        <f t="shared" si="157"/>
        <v>1</v>
      </c>
      <c r="AI769" s="73">
        <f t="shared" si="158"/>
        <v>1.7857142857142856E-2</v>
      </c>
      <c r="AJ769" s="73">
        <f t="shared" si="159"/>
        <v>1.7857142857142856E-2</v>
      </c>
      <c r="AK769" s="73">
        <f t="shared" si="160"/>
        <v>3.4340659340659337E-2</v>
      </c>
    </row>
    <row r="770" spans="1:37" ht="24.9" customHeight="1" x14ac:dyDescent="0.25">
      <c r="A770" s="270" t="s">
        <v>655</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121'!AF740</f>
        <v>2</v>
      </c>
      <c r="AE770" s="71">
        <f t="shared" si="154"/>
        <v>3.4340659340659337E-2</v>
      </c>
      <c r="AF770">
        <f t="shared" si="155"/>
        <v>1</v>
      </c>
      <c r="AG770" s="60">
        <f t="shared" si="156"/>
        <v>1</v>
      </c>
      <c r="AH770" s="72">
        <f t="shared" si="157"/>
        <v>1</v>
      </c>
      <c r="AI770" s="73">
        <f t="shared" si="158"/>
        <v>1.7857142857142856E-2</v>
      </c>
      <c r="AJ770" s="73">
        <f t="shared" si="159"/>
        <v>1.7857142857142856E-2</v>
      </c>
      <c r="AK770" s="73">
        <f t="shared" si="160"/>
        <v>3.4340659340659337E-2</v>
      </c>
    </row>
    <row r="771" spans="1:37" ht="24.9" customHeight="1" x14ac:dyDescent="0.25">
      <c r="A771" s="270" t="s">
        <v>656</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121'!AF741</f>
        <v>2</v>
      </c>
      <c r="AE771" s="71">
        <f t="shared" si="154"/>
        <v>3.4340659340659337E-2</v>
      </c>
      <c r="AF771">
        <f t="shared" si="155"/>
        <v>1</v>
      </c>
      <c r="AG771" s="60">
        <f t="shared" si="156"/>
        <v>1</v>
      </c>
      <c r="AH771" s="72">
        <f t="shared" si="157"/>
        <v>1</v>
      </c>
      <c r="AI771" s="73">
        <f t="shared" si="158"/>
        <v>1.7857142857142856E-2</v>
      </c>
      <c r="AJ771" s="73">
        <f t="shared" si="159"/>
        <v>1.7857142857142856E-2</v>
      </c>
      <c r="AK771" s="73">
        <f t="shared" si="160"/>
        <v>3.4340659340659337E-2</v>
      </c>
    </row>
    <row r="772" spans="1:37" ht="24.9" customHeight="1" x14ac:dyDescent="0.25">
      <c r="A772" s="270" t="s">
        <v>657</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121'!AF742</f>
        <v>2</v>
      </c>
      <c r="AE772" s="71">
        <f t="shared" si="154"/>
        <v>3.4340659340659337E-2</v>
      </c>
      <c r="AF772">
        <f t="shared" si="155"/>
        <v>1</v>
      </c>
      <c r="AG772" s="60">
        <f t="shared" si="156"/>
        <v>1</v>
      </c>
      <c r="AH772" s="72">
        <f t="shared" si="157"/>
        <v>1</v>
      </c>
      <c r="AI772" s="73">
        <f t="shared" si="158"/>
        <v>1.7857142857142856E-2</v>
      </c>
      <c r="AJ772" s="73">
        <f t="shared" si="159"/>
        <v>1.7857142857142856E-2</v>
      </c>
      <c r="AK772" s="73">
        <f t="shared" si="160"/>
        <v>3.4340659340659337E-2</v>
      </c>
    </row>
    <row r="773" spans="1:37" ht="24.9" customHeight="1" x14ac:dyDescent="0.25">
      <c r="A773" s="270" t="s">
        <v>658</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121'!AF743</f>
        <v>2</v>
      </c>
      <c r="AE773" s="71">
        <f t="shared" si="154"/>
        <v>3.4340659340659337E-2</v>
      </c>
      <c r="AF773">
        <f t="shared" si="155"/>
        <v>1</v>
      </c>
      <c r="AG773" s="60">
        <f t="shared" si="156"/>
        <v>1</v>
      </c>
      <c r="AH773" s="72">
        <f t="shared" si="157"/>
        <v>1</v>
      </c>
      <c r="AI773" s="73">
        <f t="shared" si="158"/>
        <v>1.7857142857142856E-2</v>
      </c>
      <c r="AJ773" s="73">
        <f t="shared" si="159"/>
        <v>1.7857142857142856E-2</v>
      </c>
      <c r="AK773" s="73">
        <f t="shared" si="160"/>
        <v>3.4340659340659337E-2</v>
      </c>
    </row>
    <row r="774" spans="1:37" ht="24.9" customHeight="1" x14ac:dyDescent="0.25">
      <c r="A774" s="270" t="s">
        <v>659</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121'!AF744</f>
        <v>2</v>
      </c>
      <c r="AE774" s="71">
        <f t="shared" si="154"/>
        <v>3.4340659340659337E-2</v>
      </c>
      <c r="AF774">
        <f t="shared" si="155"/>
        <v>1</v>
      </c>
      <c r="AG774" s="60">
        <f t="shared" si="156"/>
        <v>1</v>
      </c>
      <c r="AH774" s="72">
        <f t="shared" si="157"/>
        <v>1</v>
      </c>
      <c r="AI774" s="73">
        <f t="shared" si="158"/>
        <v>1.7857142857142856E-2</v>
      </c>
      <c r="AJ774" s="73">
        <f t="shared" si="159"/>
        <v>1.7857142857142856E-2</v>
      </c>
      <c r="AK774" s="73">
        <f t="shared" si="160"/>
        <v>3.4340659340659337E-2</v>
      </c>
    </row>
    <row r="775" spans="1:37" ht="24.9" customHeight="1" x14ac:dyDescent="0.25">
      <c r="A775" s="270" t="s">
        <v>660</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121'!AF745</f>
        <v>2</v>
      </c>
      <c r="AE775" s="71">
        <f t="shared" si="154"/>
        <v>3.4340659340659337E-2</v>
      </c>
      <c r="AF775">
        <f t="shared" si="155"/>
        <v>1</v>
      </c>
      <c r="AG775" s="60">
        <f t="shared" si="156"/>
        <v>1</v>
      </c>
      <c r="AH775" s="72">
        <f t="shared" si="157"/>
        <v>1</v>
      </c>
      <c r="AI775" s="73">
        <f t="shared" si="158"/>
        <v>1.7857142857142856E-2</v>
      </c>
      <c r="AJ775" s="73">
        <f t="shared" si="159"/>
        <v>1.7857142857142856E-2</v>
      </c>
      <c r="AK775" s="73">
        <f t="shared" si="160"/>
        <v>3.4340659340659337E-2</v>
      </c>
    </row>
    <row r="776" spans="1:37" ht="24.9" customHeight="1" x14ac:dyDescent="0.25">
      <c r="A776" s="270" t="s">
        <v>661</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121'!AF746</f>
        <v>2</v>
      </c>
      <c r="AE776" s="71">
        <f t="shared" si="154"/>
        <v>3.4340659340659337E-2</v>
      </c>
      <c r="AF776">
        <f t="shared" si="155"/>
        <v>1</v>
      </c>
      <c r="AG776" s="60">
        <f t="shared" si="156"/>
        <v>1</v>
      </c>
      <c r="AH776" s="72">
        <f t="shared" si="157"/>
        <v>1</v>
      </c>
      <c r="AI776" s="73">
        <f t="shared" si="158"/>
        <v>1.7857142857142856E-2</v>
      </c>
      <c r="AJ776" s="73">
        <f t="shared" si="159"/>
        <v>1.7857142857142856E-2</v>
      </c>
      <c r="AK776" s="73">
        <f t="shared" si="160"/>
        <v>3.4340659340659337E-2</v>
      </c>
    </row>
    <row r="777" spans="1:37" ht="24.9" customHeight="1" x14ac:dyDescent="0.25">
      <c r="A777" s="270" t="s">
        <v>662</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121'!AF747</f>
        <v>2</v>
      </c>
      <c r="AE777" s="71">
        <f t="shared" si="154"/>
        <v>3.4340659340659337E-2</v>
      </c>
      <c r="AF777">
        <f t="shared" si="155"/>
        <v>1</v>
      </c>
      <c r="AG777" s="60">
        <f t="shared" si="156"/>
        <v>1</v>
      </c>
      <c r="AH777" s="72">
        <f t="shared" si="157"/>
        <v>1</v>
      </c>
      <c r="AI777" s="73">
        <f t="shared" si="158"/>
        <v>1.7857142857142856E-2</v>
      </c>
      <c r="AJ777" s="73">
        <f t="shared" si="159"/>
        <v>1.7857142857142856E-2</v>
      </c>
      <c r="AK777" s="73">
        <f t="shared" si="160"/>
        <v>3.4340659340659337E-2</v>
      </c>
    </row>
    <row r="778" spans="1:37" ht="24.9" customHeight="1" x14ac:dyDescent="0.25">
      <c r="A778" s="270" t="s">
        <v>663</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121'!AF748</f>
        <v>2</v>
      </c>
      <c r="AE778" s="71">
        <f t="shared" si="154"/>
        <v>3.4340659340659337E-2</v>
      </c>
      <c r="AF778">
        <f t="shared" si="155"/>
        <v>1</v>
      </c>
      <c r="AG778" s="60">
        <f t="shared" si="156"/>
        <v>1</v>
      </c>
      <c r="AH778" s="72">
        <f t="shared" si="157"/>
        <v>1</v>
      </c>
      <c r="AI778" s="73">
        <f t="shared" si="158"/>
        <v>1.7857142857142856E-2</v>
      </c>
      <c r="AJ778" s="73">
        <f t="shared" si="159"/>
        <v>1.7857142857142856E-2</v>
      </c>
      <c r="AK778" s="73">
        <f t="shared" si="160"/>
        <v>3.4340659340659337E-2</v>
      </c>
    </row>
    <row r="779" spans="1:37" ht="24.9" customHeight="1" x14ac:dyDescent="0.25">
      <c r="A779" s="270" t="s">
        <v>664</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121'!AF749</f>
        <v>2</v>
      </c>
      <c r="AE779" s="71">
        <f t="shared" si="154"/>
        <v>3.4340659340659337E-2</v>
      </c>
      <c r="AF779">
        <f t="shared" si="155"/>
        <v>1</v>
      </c>
      <c r="AG779" s="60">
        <f t="shared" si="156"/>
        <v>1</v>
      </c>
      <c r="AH779" s="72">
        <f t="shared" si="157"/>
        <v>1</v>
      </c>
      <c r="AI779" s="73">
        <f t="shared" si="158"/>
        <v>1.7857142857142856E-2</v>
      </c>
      <c r="AJ779" s="73">
        <f t="shared" si="159"/>
        <v>1.7857142857142856E-2</v>
      </c>
      <c r="AK779" s="73">
        <f t="shared" si="160"/>
        <v>3.4340659340659337E-2</v>
      </c>
    </row>
    <row r="780" spans="1:37" ht="24.9" customHeight="1" x14ac:dyDescent="0.25">
      <c r="A780" s="270" t="s">
        <v>665</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121'!AF750</f>
        <v>2</v>
      </c>
      <c r="AE780" s="71">
        <f t="shared" si="154"/>
        <v>3.4340659340659337E-2</v>
      </c>
      <c r="AF780">
        <f t="shared" si="155"/>
        <v>1</v>
      </c>
      <c r="AG780" s="60">
        <f t="shared" si="156"/>
        <v>1</v>
      </c>
      <c r="AH780" s="72">
        <f t="shared" si="157"/>
        <v>1</v>
      </c>
      <c r="AI780" s="73">
        <f t="shared" si="158"/>
        <v>1.7857142857142856E-2</v>
      </c>
      <c r="AJ780" s="73">
        <f t="shared" si="159"/>
        <v>1.7857142857142856E-2</v>
      </c>
      <c r="AK780" s="73">
        <f t="shared" si="160"/>
        <v>3.4340659340659337E-2</v>
      </c>
    </row>
    <row r="781" spans="1:37" ht="24.9" customHeight="1" x14ac:dyDescent="0.25">
      <c r="A781" s="270" t="s">
        <v>666</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121'!AF751</f>
        <v>2</v>
      </c>
      <c r="AE781" s="71">
        <f t="shared" si="154"/>
        <v>3.4340659340659337E-2</v>
      </c>
      <c r="AF781">
        <f t="shared" si="155"/>
        <v>1</v>
      </c>
      <c r="AG781" s="60">
        <f t="shared" si="156"/>
        <v>1</v>
      </c>
      <c r="AH781" s="72">
        <f t="shared" si="157"/>
        <v>1</v>
      </c>
      <c r="AI781" s="73">
        <f t="shared" si="158"/>
        <v>1.7857142857142856E-2</v>
      </c>
      <c r="AJ781" s="73">
        <f t="shared" si="159"/>
        <v>1.7857142857142856E-2</v>
      </c>
      <c r="AK781" s="73">
        <f t="shared" si="160"/>
        <v>3.4340659340659337E-2</v>
      </c>
    </row>
    <row r="782" spans="1:37" ht="24.9" customHeight="1" x14ac:dyDescent="0.25">
      <c r="A782" s="270" t="s">
        <v>667</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121'!AF752</f>
        <v>2</v>
      </c>
      <c r="AE782" s="71">
        <f t="shared" si="154"/>
        <v>3.4340659340659337E-2</v>
      </c>
      <c r="AF782">
        <f t="shared" si="155"/>
        <v>1</v>
      </c>
      <c r="AG782" s="60">
        <f t="shared" si="156"/>
        <v>1</v>
      </c>
      <c r="AH782" s="72">
        <f t="shared" si="157"/>
        <v>1</v>
      </c>
      <c r="AI782" s="73">
        <f t="shared" si="158"/>
        <v>1.7857142857142856E-2</v>
      </c>
      <c r="AJ782" s="73">
        <f t="shared" si="159"/>
        <v>1.7857142857142856E-2</v>
      </c>
      <c r="AK782" s="73">
        <f t="shared" si="160"/>
        <v>3.4340659340659337E-2</v>
      </c>
    </row>
    <row r="783" spans="1:37" ht="24.9" customHeight="1" x14ac:dyDescent="0.25">
      <c r="A783" s="270" t="s">
        <v>668</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121'!AF753</f>
        <v>2</v>
      </c>
      <c r="AE783" s="71">
        <f t="shared" si="154"/>
        <v>3.4340659340659337E-2</v>
      </c>
      <c r="AF783">
        <f t="shared" si="155"/>
        <v>1</v>
      </c>
      <c r="AG783" s="60">
        <f t="shared" si="156"/>
        <v>1</v>
      </c>
      <c r="AH783" s="72">
        <f t="shared" si="157"/>
        <v>1</v>
      </c>
      <c r="AI783" s="73">
        <f t="shared" si="158"/>
        <v>1.7857142857142856E-2</v>
      </c>
      <c r="AJ783" s="73">
        <f t="shared" si="159"/>
        <v>1.7857142857142856E-2</v>
      </c>
      <c r="AK783" s="73">
        <f t="shared" si="160"/>
        <v>3.4340659340659337E-2</v>
      </c>
    </row>
    <row r="784" spans="1:37" ht="24.9" customHeight="1" x14ac:dyDescent="0.25">
      <c r="A784" s="270" t="s">
        <v>669</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121'!AF754</f>
        <v>2</v>
      </c>
      <c r="AE784" s="71">
        <f t="shared" si="154"/>
        <v>3.4340659340659337E-2</v>
      </c>
      <c r="AF784">
        <f t="shared" si="155"/>
        <v>1</v>
      </c>
      <c r="AG784" s="60">
        <f t="shared" si="156"/>
        <v>1</v>
      </c>
      <c r="AH784" s="72">
        <f t="shared" si="157"/>
        <v>1</v>
      </c>
      <c r="AI784" s="73">
        <f t="shared" si="158"/>
        <v>1.7857142857142856E-2</v>
      </c>
      <c r="AJ784" s="73">
        <f t="shared" si="159"/>
        <v>1.7857142857142856E-2</v>
      </c>
      <c r="AK784" s="73">
        <f t="shared" si="160"/>
        <v>3.4340659340659337E-2</v>
      </c>
    </row>
    <row r="785" spans="1:37" ht="24.9" customHeight="1" x14ac:dyDescent="0.25">
      <c r="A785" s="270" t="s">
        <v>670</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121'!AF755</f>
        <v>2</v>
      </c>
      <c r="AE785" s="71">
        <f t="shared" ref="AE785:AE808" si="161">IF(AG785=1,AK785,AG785)</f>
        <v>3.4340659340659337E-2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3.4340659340659337E-2</v>
      </c>
    </row>
    <row r="786" spans="1:37" ht="24.9" customHeight="1" x14ac:dyDescent="0.25">
      <c r="A786" s="270" t="s">
        <v>671</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121'!AF756</f>
        <v>2</v>
      </c>
      <c r="AE786" s="71">
        <f t="shared" si="161"/>
        <v>3.4340659340659337E-2</v>
      </c>
      <c r="AF786">
        <f t="shared" si="162"/>
        <v>1</v>
      </c>
      <c r="AG786" s="60">
        <f t="shared" si="163"/>
        <v>1</v>
      </c>
      <c r="AH786" s="72">
        <f t="shared" si="164"/>
        <v>1</v>
      </c>
      <c r="AI786" s="73">
        <f t="shared" si="165"/>
        <v>1.7857142857142856E-2</v>
      </c>
      <c r="AJ786" s="73">
        <f t="shared" si="166"/>
        <v>1.7857142857142856E-2</v>
      </c>
      <c r="AK786" s="73">
        <f t="shared" si="167"/>
        <v>3.4340659340659337E-2</v>
      </c>
    </row>
    <row r="787" spans="1:37" ht="24.9" customHeight="1" x14ac:dyDescent="0.25">
      <c r="A787" s="270" t="s">
        <v>672</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121'!AF757</f>
        <v>2</v>
      </c>
      <c r="AE787" s="71">
        <f t="shared" si="161"/>
        <v>3.4340659340659337E-2</v>
      </c>
      <c r="AF787">
        <f t="shared" si="162"/>
        <v>1</v>
      </c>
      <c r="AG787" s="60">
        <f t="shared" si="163"/>
        <v>1</v>
      </c>
      <c r="AH787" s="72">
        <f t="shared" si="164"/>
        <v>1</v>
      </c>
      <c r="AI787" s="73">
        <f t="shared" si="165"/>
        <v>1.7857142857142856E-2</v>
      </c>
      <c r="AJ787" s="73">
        <f t="shared" si="166"/>
        <v>1.7857142857142856E-2</v>
      </c>
      <c r="AK787" s="73">
        <f t="shared" si="167"/>
        <v>3.4340659340659337E-2</v>
      </c>
    </row>
    <row r="788" spans="1:37" ht="24.9" customHeight="1" x14ac:dyDescent="0.25">
      <c r="A788" s="270" t="s">
        <v>673</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121'!AF758</f>
        <v>2</v>
      </c>
      <c r="AE788" s="71">
        <f t="shared" si="161"/>
        <v>3.4340659340659337E-2</v>
      </c>
      <c r="AF788">
        <f t="shared" si="162"/>
        <v>1</v>
      </c>
      <c r="AG788" s="60">
        <f t="shared" si="163"/>
        <v>1</v>
      </c>
      <c r="AH788" s="72">
        <f t="shared" si="164"/>
        <v>1</v>
      </c>
      <c r="AI788" s="73">
        <f t="shared" si="165"/>
        <v>1.7857142857142856E-2</v>
      </c>
      <c r="AJ788" s="73">
        <f t="shared" si="166"/>
        <v>1.7857142857142856E-2</v>
      </c>
      <c r="AK788" s="73">
        <f t="shared" si="167"/>
        <v>3.4340659340659337E-2</v>
      </c>
    </row>
    <row r="789" spans="1:37" ht="24.9" customHeight="1" x14ac:dyDescent="0.25">
      <c r="A789" s="270" t="s">
        <v>674</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121'!AF759</f>
        <v>2</v>
      </c>
      <c r="AE789" s="71">
        <f t="shared" si="161"/>
        <v>3.4340659340659337E-2</v>
      </c>
      <c r="AF789">
        <f t="shared" si="162"/>
        <v>1</v>
      </c>
      <c r="AG789" s="60">
        <f t="shared" si="163"/>
        <v>1</v>
      </c>
      <c r="AH789" s="72">
        <f t="shared" si="164"/>
        <v>1</v>
      </c>
      <c r="AI789" s="73">
        <f t="shared" si="165"/>
        <v>1.7857142857142856E-2</v>
      </c>
      <c r="AJ789" s="73">
        <f t="shared" si="166"/>
        <v>1.7857142857142856E-2</v>
      </c>
      <c r="AK789" s="73">
        <f t="shared" si="167"/>
        <v>3.4340659340659337E-2</v>
      </c>
    </row>
    <row r="790" spans="1:37" ht="24.9" customHeight="1" x14ac:dyDescent="0.25">
      <c r="A790" s="270" t="s">
        <v>675</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121'!AF760</f>
        <v>2</v>
      </c>
      <c r="AE790" s="71">
        <f t="shared" si="161"/>
        <v>3.4340659340659337E-2</v>
      </c>
      <c r="AF790">
        <f t="shared" si="162"/>
        <v>1</v>
      </c>
      <c r="AG790" s="60">
        <f t="shared" si="163"/>
        <v>1</v>
      </c>
      <c r="AH790" s="72">
        <f t="shared" si="164"/>
        <v>1</v>
      </c>
      <c r="AI790" s="73">
        <f t="shared" si="165"/>
        <v>1.7857142857142856E-2</v>
      </c>
      <c r="AJ790" s="73">
        <f t="shared" si="166"/>
        <v>1.7857142857142856E-2</v>
      </c>
      <c r="AK790" s="73">
        <f t="shared" si="167"/>
        <v>3.4340659340659337E-2</v>
      </c>
    </row>
    <row r="791" spans="1:37" ht="24.9" customHeight="1" x14ac:dyDescent="0.25">
      <c r="A791" s="270" t="s">
        <v>676</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121'!AF761</f>
        <v>2</v>
      </c>
      <c r="AE791" s="71">
        <f t="shared" si="161"/>
        <v>3.4340659340659337E-2</v>
      </c>
      <c r="AF791">
        <f t="shared" si="162"/>
        <v>1</v>
      </c>
      <c r="AG791" s="60">
        <f t="shared" si="163"/>
        <v>1</v>
      </c>
      <c r="AH791" s="72">
        <f t="shared" si="164"/>
        <v>1</v>
      </c>
      <c r="AI791" s="73">
        <f t="shared" si="165"/>
        <v>1.7857142857142856E-2</v>
      </c>
      <c r="AJ791" s="73">
        <f t="shared" si="166"/>
        <v>1.7857142857142856E-2</v>
      </c>
      <c r="AK791" s="73">
        <f t="shared" si="167"/>
        <v>3.4340659340659337E-2</v>
      </c>
    </row>
    <row r="792" spans="1:37" ht="24.9" customHeight="1" x14ac:dyDescent="0.25">
      <c r="A792" s="270" t="s">
        <v>677</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121'!AF762</f>
        <v>2</v>
      </c>
      <c r="AE792" s="71">
        <f t="shared" si="161"/>
        <v>3.4340659340659337E-2</v>
      </c>
      <c r="AF792">
        <f t="shared" si="162"/>
        <v>1</v>
      </c>
      <c r="AG792" s="60">
        <f t="shared" si="163"/>
        <v>1</v>
      </c>
      <c r="AH792" s="72">
        <f t="shared" si="164"/>
        <v>1</v>
      </c>
      <c r="AI792" s="73">
        <f t="shared" si="165"/>
        <v>1.7857142857142856E-2</v>
      </c>
      <c r="AJ792" s="73">
        <f t="shared" si="166"/>
        <v>1.7857142857142856E-2</v>
      </c>
      <c r="AK792" s="73">
        <f t="shared" si="167"/>
        <v>3.4340659340659337E-2</v>
      </c>
    </row>
    <row r="793" spans="1:37" ht="24.9" customHeight="1" x14ac:dyDescent="0.25">
      <c r="A793" s="270" t="s">
        <v>678</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121'!AF763</f>
        <v>2</v>
      </c>
      <c r="AE793" s="71">
        <f t="shared" si="161"/>
        <v>3.4340659340659337E-2</v>
      </c>
      <c r="AF793">
        <f t="shared" si="162"/>
        <v>1</v>
      </c>
      <c r="AG793" s="60">
        <f t="shared" si="163"/>
        <v>1</v>
      </c>
      <c r="AH793" s="72">
        <f t="shared" si="164"/>
        <v>1</v>
      </c>
      <c r="AI793" s="73">
        <f t="shared" si="165"/>
        <v>1.7857142857142856E-2</v>
      </c>
      <c r="AJ793" s="73">
        <f t="shared" si="166"/>
        <v>1.7857142857142856E-2</v>
      </c>
      <c r="AK793" s="73">
        <f t="shared" si="167"/>
        <v>3.4340659340659337E-2</v>
      </c>
    </row>
    <row r="794" spans="1:37" ht="24.9" customHeight="1" x14ac:dyDescent="0.25">
      <c r="A794" s="270" t="s">
        <v>679</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121'!AF764</f>
        <v>2</v>
      </c>
      <c r="AE794" s="71">
        <f t="shared" si="161"/>
        <v>3.4340659340659337E-2</v>
      </c>
      <c r="AF794">
        <f t="shared" si="162"/>
        <v>1</v>
      </c>
      <c r="AG794" s="60">
        <f t="shared" si="163"/>
        <v>1</v>
      </c>
      <c r="AH794" s="72">
        <f t="shared" si="164"/>
        <v>1</v>
      </c>
      <c r="AI794" s="73">
        <f t="shared" si="165"/>
        <v>1.7857142857142856E-2</v>
      </c>
      <c r="AJ794" s="73">
        <f t="shared" si="166"/>
        <v>1.7857142857142856E-2</v>
      </c>
      <c r="AK794" s="73">
        <f t="shared" si="167"/>
        <v>3.4340659340659337E-2</v>
      </c>
    </row>
    <row r="795" spans="1:37" ht="24.9" customHeight="1" x14ac:dyDescent="0.25">
      <c r="A795" s="270" t="s">
        <v>680</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121'!AF765</f>
        <v>2</v>
      </c>
      <c r="AE795" s="71">
        <f t="shared" si="161"/>
        <v>3.4340659340659337E-2</v>
      </c>
      <c r="AF795">
        <f t="shared" si="162"/>
        <v>1</v>
      </c>
      <c r="AG795" s="60">
        <f t="shared" si="163"/>
        <v>1</v>
      </c>
      <c r="AH795" s="72">
        <f t="shared" si="164"/>
        <v>1</v>
      </c>
      <c r="AI795" s="73">
        <f t="shared" si="165"/>
        <v>1.7857142857142856E-2</v>
      </c>
      <c r="AJ795" s="73">
        <f t="shared" si="166"/>
        <v>1.7857142857142856E-2</v>
      </c>
      <c r="AK795" s="73">
        <f t="shared" si="167"/>
        <v>3.4340659340659337E-2</v>
      </c>
    </row>
    <row r="796" spans="1:37" ht="24.9" customHeight="1" x14ac:dyDescent="0.25">
      <c r="A796" s="270" t="s">
        <v>681</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121'!AF766</f>
        <v>2</v>
      </c>
      <c r="AE796" s="71">
        <f t="shared" si="161"/>
        <v>3.4340659340659337E-2</v>
      </c>
      <c r="AF796">
        <f t="shared" si="162"/>
        <v>1</v>
      </c>
      <c r="AG796" s="60">
        <f t="shared" si="163"/>
        <v>1</v>
      </c>
      <c r="AH796" s="72">
        <f t="shared" si="164"/>
        <v>1</v>
      </c>
      <c r="AI796" s="73">
        <f t="shared" si="165"/>
        <v>1.7857142857142856E-2</v>
      </c>
      <c r="AJ796" s="73">
        <f t="shared" si="166"/>
        <v>1.7857142857142856E-2</v>
      </c>
      <c r="AK796" s="73">
        <f t="shared" si="167"/>
        <v>3.4340659340659337E-2</v>
      </c>
    </row>
    <row r="797" spans="1:37" ht="24.9" customHeight="1" x14ac:dyDescent="0.25">
      <c r="A797" s="270" t="s">
        <v>682</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121'!AF767</f>
        <v>2</v>
      </c>
      <c r="AE797" s="71">
        <f t="shared" si="161"/>
        <v>3.4340659340659337E-2</v>
      </c>
      <c r="AF797">
        <f t="shared" si="162"/>
        <v>1</v>
      </c>
      <c r="AG797" s="60">
        <f t="shared" si="163"/>
        <v>1</v>
      </c>
      <c r="AH797" s="72">
        <f t="shared" si="164"/>
        <v>1</v>
      </c>
      <c r="AI797" s="73">
        <f t="shared" si="165"/>
        <v>1.7857142857142856E-2</v>
      </c>
      <c r="AJ797" s="73">
        <f t="shared" si="166"/>
        <v>1.7857142857142856E-2</v>
      </c>
      <c r="AK797" s="73">
        <f t="shared" si="167"/>
        <v>3.4340659340659337E-2</v>
      </c>
    </row>
    <row r="798" spans="1:37" ht="24.9" customHeight="1" x14ac:dyDescent="0.25">
      <c r="A798" s="270" t="s">
        <v>683</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121'!AF768</f>
        <v>2</v>
      </c>
      <c r="AE798" s="71">
        <f t="shared" si="161"/>
        <v>3.4340659340659337E-2</v>
      </c>
      <c r="AF798">
        <f t="shared" si="162"/>
        <v>1</v>
      </c>
      <c r="AG798" s="60">
        <f t="shared" si="163"/>
        <v>1</v>
      </c>
      <c r="AH798" s="72">
        <f t="shared" si="164"/>
        <v>1</v>
      </c>
      <c r="AI798" s="73">
        <f t="shared" si="165"/>
        <v>1.7857142857142856E-2</v>
      </c>
      <c r="AJ798" s="73">
        <f t="shared" si="166"/>
        <v>1.7857142857142856E-2</v>
      </c>
      <c r="AK798" s="73">
        <f t="shared" si="167"/>
        <v>3.4340659340659337E-2</v>
      </c>
    </row>
    <row r="799" spans="1:37" ht="24.9" customHeight="1" x14ac:dyDescent="0.25">
      <c r="A799" s="270" t="s">
        <v>684</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121'!AF769</f>
        <v>2</v>
      </c>
      <c r="AE799" s="71">
        <f t="shared" si="161"/>
        <v>3.4340659340659337E-2</v>
      </c>
      <c r="AF799">
        <f t="shared" si="162"/>
        <v>1</v>
      </c>
      <c r="AG799" s="60">
        <f t="shared" si="163"/>
        <v>1</v>
      </c>
      <c r="AH799" s="72">
        <f t="shared" si="164"/>
        <v>1</v>
      </c>
      <c r="AI799" s="73">
        <f t="shared" si="165"/>
        <v>1.7857142857142856E-2</v>
      </c>
      <c r="AJ799" s="73">
        <f t="shared" si="166"/>
        <v>1.7857142857142856E-2</v>
      </c>
      <c r="AK799" s="73">
        <f t="shared" si="167"/>
        <v>3.4340659340659337E-2</v>
      </c>
    </row>
    <row r="800" spans="1:37" ht="24.9" customHeight="1" x14ac:dyDescent="0.25">
      <c r="A800" s="270" t="s">
        <v>685</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121'!AF770</f>
        <v>2</v>
      </c>
      <c r="AE800" s="71">
        <f t="shared" si="161"/>
        <v>3.4340659340659337E-2</v>
      </c>
      <c r="AF800">
        <f t="shared" si="162"/>
        <v>1</v>
      </c>
      <c r="AG800" s="60">
        <f t="shared" si="163"/>
        <v>1</v>
      </c>
      <c r="AH800" s="72">
        <f t="shared" si="164"/>
        <v>1</v>
      </c>
      <c r="AI800" s="73">
        <f t="shared" si="165"/>
        <v>1.7857142857142856E-2</v>
      </c>
      <c r="AJ800" s="73">
        <f t="shared" si="166"/>
        <v>1.7857142857142856E-2</v>
      </c>
      <c r="AK800" s="73">
        <f t="shared" si="167"/>
        <v>3.4340659340659337E-2</v>
      </c>
    </row>
    <row r="801" spans="1:37" ht="24.9" customHeight="1" x14ac:dyDescent="0.25">
      <c r="A801" s="270" t="s">
        <v>686</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121'!AF771</f>
        <v>2</v>
      </c>
      <c r="AE801" s="71">
        <f t="shared" si="161"/>
        <v>3.4340659340659337E-2</v>
      </c>
      <c r="AF801">
        <f t="shared" si="162"/>
        <v>1</v>
      </c>
      <c r="AG801" s="60">
        <f t="shared" si="163"/>
        <v>1</v>
      </c>
      <c r="AH801" s="72">
        <f t="shared" si="164"/>
        <v>1</v>
      </c>
      <c r="AI801" s="73">
        <f t="shared" si="165"/>
        <v>1.7857142857142856E-2</v>
      </c>
      <c r="AJ801" s="73">
        <f t="shared" si="166"/>
        <v>1.7857142857142856E-2</v>
      </c>
      <c r="AK801" s="73">
        <f t="shared" si="167"/>
        <v>3.4340659340659337E-2</v>
      </c>
    </row>
    <row r="802" spans="1:37" ht="24.9" customHeight="1" x14ac:dyDescent="0.25">
      <c r="A802" s="270" t="s">
        <v>687</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121'!AF772</f>
        <v>2</v>
      </c>
      <c r="AE802" s="71">
        <f t="shared" si="161"/>
        <v>3.4340659340659337E-2</v>
      </c>
      <c r="AF802">
        <f t="shared" si="162"/>
        <v>1</v>
      </c>
      <c r="AG802" s="60">
        <f t="shared" si="163"/>
        <v>1</v>
      </c>
      <c r="AH802" s="72">
        <f t="shared" si="164"/>
        <v>1</v>
      </c>
      <c r="AI802" s="73">
        <f t="shared" si="165"/>
        <v>1.7857142857142856E-2</v>
      </c>
      <c r="AJ802" s="73">
        <f t="shared" si="166"/>
        <v>1.7857142857142856E-2</v>
      </c>
      <c r="AK802" s="73">
        <f t="shared" si="167"/>
        <v>3.4340659340659337E-2</v>
      </c>
    </row>
    <row r="803" spans="1:37" ht="24.9" customHeight="1" x14ac:dyDescent="0.25">
      <c r="A803" s="270" t="s">
        <v>688</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121'!AF773</f>
        <v>2</v>
      </c>
      <c r="AE803" s="71">
        <f t="shared" si="161"/>
        <v>3.4340659340659337E-2</v>
      </c>
      <c r="AF803">
        <f t="shared" si="162"/>
        <v>1</v>
      </c>
      <c r="AG803" s="60">
        <f t="shared" si="163"/>
        <v>1</v>
      </c>
      <c r="AH803" s="72">
        <f t="shared" si="164"/>
        <v>1</v>
      </c>
      <c r="AI803" s="73">
        <f t="shared" si="165"/>
        <v>1.7857142857142856E-2</v>
      </c>
      <c r="AJ803" s="73">
        <f t="shared" si="166"/>
        <v>1.7857142857142856E-2</v>
      </c>
      <c r="AK803" s="73">
        <f t="shared" si="167"/>
        <v>3.4340659340659337E-2</v>
      </c>
    </row>
    <row r="804" spans="1:37" ht="24.9" customHeight="1" x14ac:dyDescent="0.25">
      <c r="A804" s="270" t="s">
        <v>689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121'!AF774</f>
        <v>2</v>
      </c>
      <c r="AE804" s="71">
        <f t="shared" si="161"/>
        <v>3.4340659340659337E-2</v>
      </c>
      <c r="AF804">
        <f t="shared" si="162"/>
        <v>1</v>
      </c>
      <c r="AG804" s="60">
        <f t="shared" si="163"/>
        <v>1</v>
      </c>
      <c r="AH804" s="72">
        <f t="shared" si="164"/>
        <v>1</v>
      </c>
      <c r="AI804" s="73">
        <f t="shared" si="165"/>
        <v>1.7857142857142856E-2</v>
      </c>
      <c r="AJ804" s="73">
        <f t="shared" si="166"/>
        <v>1.7857142857142856E-2</v>
      </c>
      <c r="AK804" s="73">
        <f t="shared" si="167"/>
        <v>3.4340659340659337E-2</v>
      </c>
    </row>
    <row r="805" spans="1:37" ht="24.9" customHeight="1" x14ac:dyDescent="0.25">
      <c r="A805" s="270" t="s">
        <v>690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121'!AF775</f>
        <v>2</v>
      </c>
      <c r="AE805" s="71">
        <f t="shared" si="161"/>
        <v>3.4340659340659337E-2</v>
      </c>
      <c r="AF805">
        <f t="shared" si="162"/>
        <v>1</v>
      </c>
      <c r="AG805" s="60">
        <f t="shared" si="163"/>
        <v>1</v>
      </c>
      <c r="AH805" s="72">
        <f t="shared" si="164"/>
        <v>1</v>
      </c>
      <c r="AI805" s="73">
        <f t="shared" si="165"/>
        <v>1.7857142857142856E-2</v>
      </c>
      <c r="AJ805" s="73">
        <f t="shared" si="166"/>
        <v>1.7857142857142856E-2</v>
      </c>
      <c r="AK805" s="73">
        <f t="shared" si="167"/>
        <v>3.4340659340659337E-2</v>
      </c>
    </row>
    <row r="806" spans="1:37" ht="24.9" customHeight="1" x14ac:dyDescent="0.25">
      <c r="A806" s="270" t="s">
        <v>691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121'!AF776</f>
        <v>2</v>
      </c>
      <c r="AE806" s="71">
        <f t="shared" si="161"/>
        <v>3.4340659340659337E-2</v>
      </c>
      <c r="AF806">
        <f t="shared" si="162"/>
        <v>1</v>
      </c>
      <c r="AG806" s="60">
        <f t="shared" si="163"/>
        <v>1</v>
      </c>
      <c r="AH806" s="72">
        <f t="shared" si="164"/>
        <v>1</v>
      </c>
      <c r="AI806" s="73">
        <f t="shared" si="165"/>
        <v>1.7857142857142856E-2</v>
      </c>
      <c r="AJ806" s="73">
        <f t="shared" si="166"/>
        <v>1.7857142857142856E-2</v>
      </c>
      <c r="AK806" s="73">
        <f t="shared" si="167"/>
        <v>3.4340659340659337E-2</v>
      </c>
    </row>
    <row r="807" spans="1:37" ht="24.9" customHeight="1" x14ac:dyDescent="0.25">
      <c r="A807" s="270" t="s">
        <v>692</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121'!AF777</f>
        <v>2</v>
      </c>
      <c r="AE807" s="71">
        <f t="shared" si="161"/>
        <v>3.4340659340659337E-2</v>
      </c>
      <c r="AF807">
        <f t="shared" si="162"/>
        <v>1</v>
      </c>
      <c r="AG807" s="60">
        <f t="shared" si="163"/>
        <v>1</v>
      </c>
      <c r="AH807" s="72">
        <f t="shared" si="164"/>
        <v>1</v>
      </c>
      <c r="AI807" s="73">
        <f t="shared" si="165"/>
        <v>1.7857142857142856E-2</v>
      </c>
      <c r="AJ807" s="73">
        <f t="shared" si="166"/>
        <v>1.7857142857142856E-2</v>
      </c>
      <c r="AK807" s="73">
        <f t="shared" si="167"/>
        <v>3.4340659340659337E-2</v>
      </c>
    </row>
    <row r="808" spans="1:37" ht="24.9" customHeight="1" x14ac:dyDescent="0.25">
      <c r="A808" s="270" t="s">
        <v>693</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121'!AF778</f>
        <v>2</v>
      </c>
      <c r="AE808" s="71">
        <f t="shared" si="161"/>
        <v>3.4340659340659337E-2</v>
      </c>
      <c r="AF808">
        <f t="shared" si="162"/>
        <v>1</v>
      </c>
      <c r="AG808" s="60">
        <f t="shared" si="163"/>
        <v>1</v>
      </c>
      <c r="AH808" s="72">
        <f t="shared" si="164"/>
        <v>1</v>
      </c>
      <c r="AI808" s="73">
        <f t="shared" si="165"/>
        <v>1.7857142857142856E-2</v>
      </c>
      <c r="AJ808" s="73">
        <f t="shared" si="166"/>
        <v>1.7857142857142856E-2</v>
      </c>
      <c r="AK808" s="73">
        <f t="shared" si="167"/>
        <v>3.4340659340659337E-2</v>
      </c>
    </row>
    <row r="809" spans="1:37" ht="24.9" customHeight="1" x14ac:dyDescent="0.25">
      <c r="A809" s="281" t="s">
        <v>1752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1.9230769230769256</v>
      </c>
      <c r="AF809" s="49"/>
      <c r="AG809" s="60">
        <f>SUM(AG753:AG808)</f>
        <v>56</v>
      </c>
      <c r="AH809" s="74"/>
      <c r="AI809" s="75"/>
      <c r="AJ809" s="75"/>
      <c r="AK809" s="75"/>
    </row>
    <row r="810" spans="1:37" ht="24.9" customHeight="1" x14ac:dyDescent="0.25">
      <c r="A810" s="282" t="s">
        <v>1753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195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186</v>
      </c>
      <c r="AE812" s="88" t="s">
        <v>8</v>
      </c>
      <c r="AF812" s="60" t="s">
        <v>1666</v>
      </c>
      <c r="AG812" s="60" t="s">
        <v>1667</v>
      </c>
      <c r="AH812" s="60" t="s">
        <v>1668</v>
      </c>
      <c r="AI812" s="70" t="s">
        <v>1669</v>
      </c>
      <c r="AJ812" s="60"/>
      <c r="AK812" s="70" t="s">
        <v>1670</v>
      </c>
    </row>
    <row r="813" spans="1:37" ht="24.9" customHeight="1" x14ac:dyDescent="0.25">
      <c r="A813" s="270" t="s">
        <v>694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121'!AF781</f>
        <v>2</v>
      </c>
      <c r="AE813" s="71">
        <f>IF(AG813=1,AK813,AG813)</f>
        <v>0.38461538461538464</v>
      </c>
      <c r="AF813">
        <f>AD813/2</f>
        <v>1</v>
      </c>
      <c r="AG813" s="60">
        <f>IF(AND(AF813&gt;=0,AF813&lt;=1),1,"No aplica")</f>
        <v>1</v>
      </c>
      <c r="AH813" s="72">
        <f>AD813/(AG813*2)</f>
        <v>1</v>
      </c>
      <c r="AI813" s="73">
        <f>IF(AG813=1,AG813/$AG$818,"No aplica")</f>
        <v>0.2</v>
      </c>
      <c r="AJ813" s="73">
        <f>AF813*AI813</f>
        <v>0.2</v>
      </c>
      <c r="AK813" s="73">
        <f>AJ813*$AE$23</f>
        <v>0.38461538461538464</v>
      </c>
    </row>
    <row r="814" spans="1:37" ht="24.9" customHeight="1" x14ac:dyDescent="0.25">
      <c r="A814" s="270" t="s">
        <v>695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121'!AF782</f>
        <v>2</v>
      </c>
      <c r="AE814" s="71">
        <f>IF(AG814=1,AK814,AG814)</f>
        <v>0.38461538461538464</v>
      </c>
      <c r="AF814">
        <f>AD814/2</f>
        <v>1</v>
      </c>
      <c r="AG814" s="60">
        <f>IF(AND(AF814&gt;=0,AF814&lt;=1),1,"No aplica")</f>
        <v>1</v>
      </c>
      <c r="AH814" s="72">
        <f>AD814/(AG814*2)</f>
        <v>1</v>
      </c>
      <c r="AI814" s="73">
        <f>IF(AG814=1,AG814/$AG$818,"No aplica")</f>
        <v>0.2</v>
      </c>
      <c r="AJ814" s="73">
        <f>AF814*AI814</f>
        <v>0.2</v>
      </c>
      <c r="AK814" s="73">
        <f>AJ814*$AE$23</f>
        <v>0.38461538461538464</v>
      </c>
    </row>
    <row r="815" spans="1:37" ht="24.9" customHeight="1" x14ac:dyDescent="0.25">
      <c r="A815" s="270" t="s">
        <v>696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121'!AF783</f>
        <v>2</v>
      </c>
      <c r="AE815" s="71">
        <f>IF(AG815=1,AK815,AG815)</f>
        <v>0.38461538461538464</v>
      </c>
      <c r="AF815">
        <f>AD815/2</f>
        <v>1</v>
      </c>
      <c r="AG815" s="60">
        <f>IF(AND(AF815&gt;=0,AF815&lt;=1),1,"No aplica")</f>
        <v>1</v>
      </c>
      <c r="AH815" s="72">
        <f>AD815/(AG815*2)</f>
        <v>1</v>
      </c>
      <c r="AI815" s="73">
        <f>IF(AG815=1,AG815/$AG$818,"No aplica")</f>
        <v>0.2</v>
      </c>
      <c r="AJ815" s="73">
        <f>AF815*AI815</f>
        <v>0.2</v>
      </c>
      <c r="AK815" s="73">
        <f>AJ815*$AE$23</f>
        <v>0.38461538461538464</v>
      </c>
    </row>
    <row r="816" spans="1:37" ht="24.9" customHeight="1" x14ac:dyDescent="0.25">
      <c r="A816" s="270" t="s">
        <v>697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121'!AF784</f>
        <v>2</v>
      </c>
      <c r="AE816" s="71">
        <f>IF(AG816=1,AK816,AG816)</f>
        <v>0.38461538461538464</v>
      </c>
      <c r="AF816">
        <f>AD816/2</f>
        <v>1</v>
      </c>
      <c r="AG816" s="60">
        <f>IF(AND(AF816&gt;=0,AF816&lt;=1),1,"No aplica")</f>
        <v>1</v>
      </c>
      <c r="AH816" s="72">
        <f>AD816/(AG816*2)</f>
        <v>1</v>
      </c>
      <c r="AI816" s="73">
        <f>IF(AG816=1,AG816/$AG$818,"No aplica")</f>
        <v>0.2</v>
      </c>
      <c r="AJ816" s="73">
        <f>AF816*AI816</f>
        <v>0.2</v>
      </c>
      <c r="AK816" s="73">
        <f>AJ816*$AE$23</f>
        <v>0.38461538461538464</v>
      </c>
    </row>
    <row r="817" spans="1:37" ht="24.9" customHeight="1" x14ac:dyDescent="0.25">
      <c r="A817" s="270" t="s">
        <v>698</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121'!AF785</f>
        <v>2</v>
      </c>
      <c r="AE817" s="71">
        <f>IF(AG817=1,AK817,AG817)</f>
        <v>0.38461538461538464</v>
      </c>
      <c r="AF817">
        <f>AD817/2</f>
        <v>1</v>
      </c>
      <c r="AG817" s="60">
        <f>IF(AND(AF817&gt;=0,AF817&lt;=1),1,"No aplica")</f>
        <v>1</v>
      </c>
      <c r="AH817" s="72">
        <f>AD817/(AG817*2)</f>
        <v>1</v>
      </c>
      <c r="AI817" s="73">
        <f>IF(AG817=1,AG817/$AG$818,"No aplica")</f>
        <v>0.2</v>
      </c>
      <c r="AJ817" s="73">
        <f>AF817*AI817</f>
        <v>0.2</v>
      </c>
      <c r="AK817" s="73">
        <f>AJ817*$AE$23</f>
        <v>0.38461538461538464</v>
      </c>
    </row>
    <row r="818" spans="1:37" ht="24.9" customHeight="1" x14ac:dyDescent="0.25">
      <c r="A818" s="281" t="s">
        <v>1754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1.9230769230769231</v>
      </c>
      <c r="AF818" s="49"/>
      <c r="AG818" s="60">
        <f>SUM(AG813:AG817)</f>
        <v>5</v>
      </c>
      <c r="AH818" s="74"/>
      <c r="AI818" s="75"/>
      <c r="AJ818" s="75"/>
      <c r="AK818" s="75"/>
    </row>
    <row r="819" spans="1:37" ht="24.9" customHeight="1" x14ac:dyDescent="0.25">
      <c r="A819" s="282" t="s">
        <v>1755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699</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8</v>
      </c>
      <c r="AF825" s="60" t="s">
        <v>1666</v>
      </c>
      <c r="AG825" s="60" t="s">
        <v>1667</v>
      </c>
      <c r="AH825" s="60" t="s">
        <v>1668</v>
      </c>
      <c r="AI825" s="70" t="s">
        <v>1669</v>
      </c>
      <c r="AJ825" s="60"/>
      <c r="AK825" s="70" t="s">
        <v>1670</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121'!AF794</f>
        <v>2</v>
      </c>
      <c r="AE826" s="71">
        <f t="shared" ref="AE826:AE835" si="168">IF(AG826=1,AK826,AG826)</f>
        <v>0.19230769230769232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0.19230769230769232</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121'!AF795</f>
        <v>2</v>
      </c>
      <c r="AE827" s="71">
        <f t="shared" si="168"/>
        <v>0.19230769230769232</v>
      </c>
      <c r="AF827">
        <f t="shared" si="169"/>
        <v>1</v>
      </c>
      <c r="AG827" s="60">
        <f t="shared" si="170"/>
        <v>1</v>
      </c>
      <c r="AH827" s="72">
        <f t="shared" si="171"/>
        <v>1</v>
      </c>
      <c r="AI827" s="73">
        <f t="shared" si="172"/>
        <v>0.1</v>
      </c>
      <c r="AJ827" s="73">
        <f t="shared" si="173"/>
        <v>0.1</v>
      </c>
      <c r="AK827" s="73">
        <f t="shared" si="174"/>
        <v>0.19230769230769232</v>
      </c>
    </row>
    <row r="828" spans="1:37" ht="24.9" customHeight="1" x14ac:dyDescent="0.25">
      <c r="A828" s="270" t="s">
        <v>700</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121'!AF796</f>
        <v>2</v>
      </c>
      <c r="AE828" s="71">
        <f t="shared" si="168"/>
        <v>0.19230769230769232</v>
      </c>
      <c r="AF828">
        <f t="shared" si="169"/>
        <v>1</v>
      </c>
      <c r="AG828" s="60">
        <f t="shared" si="170"/>
        <v>1</v>
      </c>
      <c r="AH828" s="72">
        <f t="shared" si="171"/>
        <v>1</v>
      </c>
      <c r="AI828" s="73">
        <f t="shared" si="172"/>
        <v>0.1</v>
      </c>
      <c r="AJ828" s="73">
        <f t="shared" si="173"/>
        <v>0.1</v>
      </c>
      <c r="AK828" s="73">
        <f t="shared" si="174"/>
        <v>0.19230769230769232</v>
      </c>
    </row>
    <row r="829" spans="1:37" ht="24.9" customHeight="1" x14ac:dyDescent="0.25">
      <c r="A829" s="270" t="s">
        <v>701</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121'!AF797</f>
        <v>2</v>
      </c>
      <c r="AE829" s="71">
        <f t="shared" si="168"/>
        <v>0.19230769230769232</v>
      </c>
      <c r="AF829">
        <f t="shared" si="169"/>
        <v>1</v>
      </c>
      <c r="AG829" s="60">
        <f t="shared" si="170"/>
        <v>1</v>
      </c>
      <c r="AH829" s="72">
        <f t="shared" si="171"/>
        <v>1</v>
      </c>
      <c r="AI829" s="73">
        <f t="shared" si="172"/>
        <v>0.1</v>
      </c>
      <c r="AJ829" s="73">
        <f t="shared" si="173"/>
        <v>0.1</v>
      </c>
      <c r="AK829" s="73">
        <f t="shared" si="174"/>
        <v>0.19230769230769232</v>
      </c>
    </row>
    <row r="830" spans="1:37" ht="24.9" customHeight="1" x14ac:dyDescent="0.25">
      <c r="A830" s="270" t="s">
        <v>702</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121'!AF798</f>
        <v>2</v>
      </c>
      <c r="AE830" s="71">
        <f t="shared" si="168"/>
        <v>0.19230769230769232</v>
      </c>
      <c r="AF830">
        <f t="shared" si="169"/>
        <v>1</v>
      </c>
      <c r="AG830" s="60">
        <f t="shared" si="170"/>
        <v>1</v>
      </c>
      <c r="AH830" s="72">
        <f t="shared" si="171"/>
        <v>1</v>
      </c>
      <c r="AI830" s="73">
        <f t="shared" si="172"/>
        <v>0.1</v>
      </c>
      <c r="AJ830" s="73">
        <f t="shared" si="173"/>
        <v>0.1</v>
      </c>
      <c r="AK830" s="73">
        <f t="shared" si="174"/>
        <v>0.19230769230769232</v>
      </c>
    </row>
    <row r="831" spans="1:37" ht="24.9" customHeight="1" x14ac:dyDescent="0.25">
      <c r="A831" s="270" t="s">
        <v>703</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121'!AF799</f>
        <v>2</v>
      </c>
      <c r="AE831" s="71">
        <f t="shared" si="168"/>
        <v>0.19230769230769232</v>
      </c>
      <c r="AF831">
        <f t="shared" si="169"/>
        <v>1</v>
      </c>
      <c r="AG831" s="60">
        <f t="shared" si="170"/>
        <v>1</v>
      </c>
      <c r="AH831" s="72">
        <f t="shared" si="171"/>
        <v>1</v>
      </c>
      <c r="AI831" s="73">
        <f t="shared" si="172"/>
        <v>0.1</v>
      </c>
      <c r="AJ831" s="73">
        <f t="shared" si="173"/>
        <v>0.1</v>
      </c>
      <c r="AK831" s="73">
        <f t="shared" si="174"/>
        <v>0.19230769230769232</v>
      </c>
    </row>
    <row r="832" spans="1:37" ht="24.9" customHeight="1" x14ac:dyDescent="0.25">
      <c r="A832" s="270" t="s">
        <v>704</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121'!AF800</f>
        <v>2</v>
      </c>
      <c r="AE832" s="71">
        <f t="shared" si="168"/>
        <v>0.19230769230769232</v>
      </c>
      <c r="AF832">
        <f t="shared" si="169"/>
        <v>1</v>
      </c>
      <c r="AG832" s="60">
        <f t="shared" si="170"/>
        <v>1</v>
      </c>
      <c r="AH832" s="72">
        <f t="shared" si="171"/>
        <v>1</v>
      </c>
      <c r="AI832" s="73">
        <f t="shared" si="172"/>
        <v>0.1</v>
      </c>
      <c r="AJ832" s="73">
        <f t="shared" si="173"/>
        <v>0.1</v>
      </c>
      <c r="AK832" s="73">
        <f t="shared" si="174"/>
        <v>0.19230769230769232</v>
      </c>
    </row>
    <row r="833" spans="1:37" ht="24.9" customHeight="1" x14ac:dyDescent="0.25">
      <c r="A833" s="270" t="s">
        <v>705</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121'!AF801</f>
        <v>2</v>
      </c>
      <c r="AE833" s="71">
        <f t="shared" si="168"/>
        <v>0.19230769230769232</v>
      </c>
      <c r="AF833">
        <f t="shared" si="169"/>
        <v>1</v>
      </c>
      <c r="AG833" s="60">
        <f t="shared" si="170"/>
        <v>1</v>
      </c>
      <c r="AH833" s="72">
        <f t="shared" si="171"/>
        <v>1</v>
      </c>
      <c r="AI833" s="73">
        <f t="shared" si="172"/>
        <v>0.1</v>
      </c>
      <c r="AJ833" s="73">
        <f t="shared" si="173"/>
        <v>0.1</v>
      </c>
      <c r="AK833" s="73">
        <f t="shared" si="174"/>
        <v>0.19230769230769232</v>
      </c>
    </row>
    <row r="834" spans="1:37" ht="24.9" customHeight="1" x14ac:dyDescent="0.25">
      <c r="A834" s="270" t="s">
        <v>706</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121'!AF802</f>
        <v>2</v>
      </c>
      <c r="AE834" s="71">
        <f t="shared" si="168"/>
        <v>0.19230769230769232</v>
      </c>
      <c r="AF834">
        <f t="shared" si="169"/>
        <v>1</v>
      </c>
      <c r="AG834" s="60">
        <f t="shared" si="170"/>
        <v>1</v>
      </c>
      <c r="AH834" s="72">
        <f t="shared" si="171"/>
        <v>1</v>
      </c>
      <c r="AI834" s="73">
        <f t="shared" si="172"/>
        <v>0.1</v>
      </c>
      <c r="AJ834" s="73">
        <f t="shared" si="173"/>
        <v>0.1</v>
      </c>
      <c r="AK834" s="73">
        <f t="shared" si="174"/>
        <v>0.19230769230769232</v>
      </c>
    </row>
    <row r="835" spans="1:37" ht="24.9" customHeight="1" x14ac:dyDescent="0.25">
      <c r="A835" s="270" t="s">
        <v>707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121'!AF803</f>
        <v>2</v>
      </c>
      <c r="AE835" s="71">
        <f t="shared" si="168"/>
        <v>0.19230769230769232</v>
      </c>
      <c r="AF835">
        <f t="shared" si="169"/>
        <v>1</v>
      </c>
      <c r="AG835" s="60">
        <f t="shared" si="170"/>
        <v>1</v>
      </c>
      <c r="AH835" s="72">
        <f t="shared" si="171"/>
        <v>1</v>
      </c>
      <c r="AI835" s="73">
        <f t="shared" si="172"/>
        <v>0.1</v>
      </c>
      <c r="AJ835" s="73">
        <f t="shared" si="173"/>
        <v>0.1</v>
      </c>
      <c r="AK835" s="73">
        <f t="shared" si="174"/>
        <v>0.19230769230769232</v>
      </c>
    </row>
    <row r="836" spans="1:37" ht="24.9" customHeight="1" x14ac:dyDescent="0.25">
      <c r="A836" s="281" t="s">
        <v>1756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1.9230769230769231</v>
      </c>
      <c r="AF836" s="49"/>
      <c r="AG836" s="60">
        <f>SUM(AG826:AG835)</f>
        <v>10</v>
      </c>
      <c r="AH836" s="74"/>
      <c r="AI836" s="75"/>
      <c r="AJ836" s="75"/>
      <c r="AK836" s="75"/>
    </row>
    <row r="837" spans="1:37" ht="24.9" customHeight="1" x14ac:dyDescent="0.25">
      <c r="A837" s="282" t="s">
        <v>1757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195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186</v>
      </c>
      <c r="AE839" s="88" t="s">
        <v>8</v>
      </c>
      <c r="AF839" s="60" t="s">
        <v>1666</v>
      </c>
      <c r="AG839" s="60" t="s">
        <v>1667</v>
      </c>
      <c r="AH839" s="60" t="s">
        <v>1668</v>
      </c>
      <c r="AI839" s="70" t="s">
        <v>1669</v>
      </c>
      <c r="AJ839" s="60"/>
      <c r="AK839" s="70" t="s">
        <v>1670</v>
      </c>
    </row>
    <row r="840" spans="1:37" ht="24.9" customHeight="1" x14ac:dyDescent="0.25">
      <c r="A840" s="270" t="s">
        <v>708</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121'!AF806</f>
        <v>2</v>
      </c>
      <c r="AE840" s="71">
        <f>IF(AG840=1,AK840,AG840)</f>
        <v>0.38461538461538464</v>
      </c>
      <c r="AF840">
        <f>AD840/2</f>
        <v>1</v>
      </c>
      <c r="AG840" s="60">
        <f>IF(AND(AF840&gt;=0,AF840&lt;=1),1,"No aplica")</f>
        <v>1</v>
      </c>
      <c r="AH840" s="72">
        <f>AD840/(AG840*2)</f>
        <v>1</v>
      </c>
      <c r="AI840" s="73">
        <f>IF(AG840=1,AG840/$AG$845,"No aplica")</f>
        <v>0.2</v>
      </c>
      <c r="AJ840" s="73">
        <f>AF840*AI840</f>
        <v>0.2</v>
      </c>
      <c r="AK840" s="73">
        <f>AJ840*$AE$23</f>
        <v>0.38461538461538464</v>
      </c>
    </row>
    <row r="841" spans="1:37" ht="24.9" customHeight="1" x14ac:dyDescent="0.25">
      <c r="A841" s="270" t="s">
        <v>709</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121'!AF807</f>
        <v>2</v>
      </c>
      <c r="AE841" s="71">
        <f>IF(AG841=1,AK841,AG841)</f>
        <v>0.38461538461538464</v>
      </c>
      <c r="AF841">
        <f>AD841/2</f>
        <v>1</v>
      </c>
      <c r="AG841" s="60">
        <f>IF(AND(AF841&gt;=0,AF841&lt;=1),1,"No aplica")</f>
        <v>1</v>
      </c>
      <c r="AH841" s="72">
        <f>AD841/(AG841*2)</f>
        <v>1</v>
      </c>
      <c r="AI841" s="73">
        <f>IF(AG841=1,AG841/$AG$845,"No aplica")</f>
        <v>0.2</v>
      </c>
      <c r="AJ841" s="73">
        <f>AF841*AI841</f>
        <v>0.2</v>
      </c>
      <c r="AK841" s="73">
        <f>AJ841*$AE$23</f>
        <v>0.38461538461538464</v>
      </c>
    </row>
    <row r="842" spans="1:37" ht="24.9" customHeight="1" x14ac:dyDescent="0.25">
      <c r="A842" s="270" t="s">
        <v>710</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121'!AF808</f>
        <v>2</v>
      </c>
      <c r="AE842" s="71">
        <f>IF(AG842=1,AK842,AG842)</f>
        <v>0.38461538461538464</v>
      </c>
      <c r="AF842">
        <f>AD842/2</f>
        <v>1</v>
      </c>
      <c r="AG842" s="60">
        <f>IF(AND(AF842&gt;=0,AF842&lt;=1),1,"No aplica")</f>
        <v>1</v>
      </c>
      <c r="AH842" s="72">
        <f>AD842/(AG842*2)</f>
        <v>1</v>
      </c>
      <c r="AI842" s="73">
        <f>IF(AG842=1,AG842/$AG$845,"No aplica")</f>
        <v>0.2</v>
      </c>
      <c r="AJ842" s="73">
        <f>AF842*AI842</f>
        <v>0.2</v>
      </c>
      <c r="AK842" s="73">
        <f>AJ842*$AE$23</f>
        <v>0.38461538461538464</v>
      </c>
    </row>
    <row r="843" spans="1:37" ht="24.9" customHeight="1" x14ac:dyDescent="0.25">
      <c r="A843" s="270" t="s">
        <v>711</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121'!AF809</f>
        <v>2</v>
      </c>
      <c r="AE843" s="71">
        <f>IF(AG843=1,AK843,AG843)</f>
        <v>0.38461538461538464</v>
      </c>
      <c r="AF843">
        <f>AD843/2</f>
        <v>1</v>
      </c>
      <c r="AG843" s="60">
        <f>IF(AND(AF843&gt;=0,AF843&lt;=1),1,"No aplica")</f>
        <v>1</v>
      </c>
      <c r="AH843" s="72">
        <f>AD843/(AG843*2)</f>
        <v>1</v>
      </c>
      <c r="AI843" s="73">
        <f>IF(AG843=1,AG843/$AG$845,"No aplica")</f>
        <v>0.2</v>
      </c>
      <c r="AJ843" s="73">
        <f>AF843*AI843</f>
        <v>0.2</v>
      </c>
      <c r="AK843" s="73">
        <f>AJ843*$AE$23</f>
        <v>0.38461538461538464</v>
      </c>
    </row>
    <row r="844" spans="1:37" ht="24.9" customHeight="1" x14ac:dyDescent="0.25">
      <c r="A844" s="270" t="s">
        <v>712</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121'!AF810</f>
        <v>2</v>
      </c>
      <c r="AE844" s="71">
        <f>IF(AG844=1,AK844,AG844)</f>
        <v>0.38461538461538464</v>
      </c>
      <c r="AF844">
        <f>AD844/2</f>
        <v>1</v>
      </c>
      <c r="AG844" s="60">
        <f>IF(AND(AF844&gt;=0,AF844&lt;=1),1,"No aplica")</f>
        <v>1</v>
      </c>
      <c r="AH844" s="72">
        <f>AD844/(AG844*2)</f>
        <v>1</v>
      </c>
      <c r="AI844" s="73">
        <f>IF(AG844=1,AG844/$AG$845,"No aplica")</f>
        <v>0.2</v>
      </c>
      <c r="AJ844" s="73">
        <f>AF844*AI844</f>
        <v>0.2</v>
      </c>
      <c r="AK844" s="73">
        <f>AJ844*$AE$23</f>
        <v>0.38461538461538464</v>
      </c>
    </row>
    <row r="845" spans="1:37" ht="24.9" customHeight="1" x14ac:dyDescent="0.25">
      <c r="A845" s="281" t="s">
        <v>1758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1.9230769230769231</v>
      </c>
      <c r="AF845" s="49"/>
      <c r="AG845" s="60">
        <f>SUM(AG840:AG844)</f>
        <v>5</v>
      </c>
      <c r="AH845" s="74"/>
      <c r="AI845" s="75"/>
      <c r="AJ845" s="75"/>
      <c r="AK845" s="75"/>
    </row>
    <row r="846" spans="1:37" ht="24.9" customHeight="1" x14ac:dyDescent="0.25">
      <c r="A846" s="282" t="s">
        <v>1759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713</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8</v>
      </c>
      <c r="AF852" s="60" t="s">
        <v>1666</v>
      </c>
      <c r="AG852" s="60" t="s">
        <v>1667</v>
      </c>
      <c r="AH852" s="60" t="s">
        <v>1668</v>
      </c>
      <c r="AI852" s="70" t="s">
        <v>1669</v>
      </c>
      <c r="AJ852" s="60"/>
      <c r="AK852" s="70" t="s">
        <v>1670</v>
      </c>
    </row>
    <row r="853" spans="1:37" ht="24.9" customHeight="1" x14ac:dyDescent="0.25">
      <c r="A853" s="270" t="s">
        <v>714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121'!AF819</f>
        <v>2</v>
      </c>
      <c r="AE853" s="71">
        <f>IF(AG853=1,AK853,AG853)</f>
        <v>1.9230769230769231</v>
      </c>
      <c r="AF853">
        <f>AD853/2</f>
        <v>1</v>
      </c>
      <c r="AG853" s="60">
        <f>IF(AND(AF853&gt;=0,AF853&lt;=1),1,"No aplica")</f>
        <v>1</v>
      </c>
      <c r="AH853" s="72">
        <f>AD853/(AG853*2)</f>
        <v>1</v>
      </c>
      <c r="AI853" s="73">
        <f>IF(AG853=1,AG853/$AG$854,"No aplica")</f>
        <v>1</v>
      </c>
      <c r="AJ853" s="73">
        <f>AF853*AI853</f>
        <v>1</v>
      </c>
      <c r="AK853" s="73">
        <f>AJ853*$AE$23</f>
        <v>1.9230769230769231</v>
      </c>
    </row>
    <row r="854" spans="1:37" ht="24.9" customHeight="1" x14ac:dyDescent="0.25">
      <c r="A854" s="281" t="s">
        <v>1671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SUM(AE853)</f>
        <v>1.9230769230769231</v>
      </c>
      <c r="AF854" s="49"/>
      <c r="AG854" s="60">
        <f>SUM(AG853)</f>
        <v>1</v>
      </c>
      <c r="AH854" s="74"/>
      <c r="AI854" s="75"/>
      <c r="AJ854" s="75"/>
      <c r="AK854" s="75"/>
    </row>
    <row r="855" spans="1:37" ht="24.9" customHeight="1" x14ac:dyDescent="0.25">
      <c r="A855" s="282" t="s">
        <v>1672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186</v>
      </c>
      <c r="AE857" s="88" t="s">
        <v>8</v>
      </c>
      <c r="AF857" s="60" t="s">
        <v>1666</v>
      </c>
      <c r="AG857" s="60" t="s">
        <v>1667</v>
      </c>
      <c r="AH857" s="60" t="s">
        <v>1668</v>
      </c>
      <c r="AI857" s="70" t="s">
        <v>1669</v>
      </c>
      <c r="AJ857" s="60"/>
      <c r="AK857" s="70" t="s">
        <v>1670</v>
      </c>
    </row>
    <row r="858" spans="1:37" ht="24.9" customHeight="1" x14ac:dyDescent="0.25">
      <c r="A858" s="270" t="s">
        <v>715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121'!AF822</f>
        <v>2</v>
      </c>
      <c r="AE858" s="71">
        <f t="shared" ref="AE858:AE864" si="175">IF(AG858=1,AK858,AG858)</f>
        <v>0.27472527472527469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0.27472527472527469</v>
      </c>
    </row>
    <row r="859" spans="1:37" ht="24.9" customHeight="1" x14ac:dyDescent="0.25">
      <c r="A859" s="270" t="s">
        <v>716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121'!AF823</f>
        <v>2</v>
      </c>
      <c r="AE859" s="71">
        <f t="shared" si="175"/>
        <v>0.27472527472527469</v>
      </c>
      <c r="AF859">
        <f t="shared" si="176"/>
        <v>1</v>
      </c>
      <c r="AG859" s="60">
        <f t="shared" si="177"/>
        <v>1</v>
      </c>
      <c r="AH859" s="72">
        <f t="shared" si="178"/>
        <v>1</v>
      </c>
      <c r="AI859" s="73">
        <f t="shared" si="179"/>
        <v>0.14285714285714285</v>
      </c>
      <c r="AJ859" s="73">
        <f t="shared" si="180"/>
        <v>0.14285714285714285</v>
      </c>
      <c r="AK859" s="73">
        <f t="shared" si="181"/>
        <v>0.27472527472527469</v>
      </c>
    </row>
    <row r="860" spans="1:37" ht="24.9" customHeight="1" x14ac:dyDescent="0.25">
      <c r="A860" s="270" t="s">
        <v>717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121'!AF824</f>
        <v>2</v>
      </c>
      <c r="AE860" s="71">
        <f t="shared" si="175"/>
        <v>0.27472527472527469</v>
      </c>
      <c r="AF860">
        <f t="shared" si="176"/>
        <v>1</v>
      </c>
      <c r="AG860" s="60">
        <f t="shared" si="177"/>
        <v>1</v>
      </c>
      <c r="AH860" s="72">
        <f t="shared" si="178"/>
        <v>1</v>
      </c>
      <c r="AI860" s="73">
        <f t="shared" si="179"/>
        <v>0.14285714285714285</v>
      </c>
      <c r="AJ860" s="73">
        <f t="shared" si="180"/>
        <v>0.14285714285714285</v>
      </c>
      <c r="AK860" s="73">
        <f t="shared" si="181"/>
        <v>0.27472527472527469</v>
      </c>
    </row>
    <row r="861" spans="1:37" ht="24.9" customHeight="1" x14ac:dyDescent="0.25">
      <c r="A861" s="270" t="s">
        <v>718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121'!AF825</f>
        <v>2</v>
      </c>
      <c r="AE861" s="71">
        <f t="shared" si="175"/>
        <v>0.27472527472527469</v>
      </c>
      <c r="AF861">
        <f t="shared" si="176"/>
        <v>1</v>
      </c>
      <c r="AG861" s="60">
        <f t="shared" si="177"/>
        <v>1</v>
      </c>
      <c r="AH861" s="72">
        <f t="shared" si="178"/>
        <v>1</v>
      </c>
      <c r="AI861" s="73">
        <f t="shared" si="179"/>
        <v>0.14285714285714285</v>
      </c>
      <c r="AJ861" s="73">
        <f t="shared" si="180"/>
        <v>0.14285714285714285</v>
      </c>
      <c r="AK861" s="73">
        <f t="shared" si="181"/>
        <v>0.27472527472527469</v>
      </c>
    </row>
    <row r="862" spans="1:37" ht="24.9" customHeight="1" x14ac:dyDescent="0.25">
      <c r="A862" s="270" t="s">
        <v>719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121'!AF826</f>
        <v>2</v>
      </c>
      <c r="AE862" s="71">
        <f t="shared" si="175"/>
        <v>0.27472527472527469</v>
      </c>
      <c r="AF862">
        <f t="shared" si="176"/>
        <v>1</v>
      </c>
      <c r="AG862" s="60">
        <f t="shared" si="177"/>
        <v>1</v>
      </c>
      <c r="AH862" s="72">
        <f t="shared" si="178"/>
        <v>1</v>
      </c>
      <c r="AI862" s="73">
        <f t="shared" si="179"/>
        <v>0.14285714285714285</v>
      </c>
      <c r="AJ862" s="73">
        <f t="shared" si="180"/>
        <v>0.14285714285714285</v>
      </c>
      <c r="AK862" s="73">
        <f t="shared" si="181"/>
        <v>0.27472527472527469</v>
      </c>
    </row>
    <row r="863" spans="1:37" ht="24.9" customHeight="1" x14ac:dyDescent="0.25">
      <c r="A863" s="270" t="s">
        <v>720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121'!AF827</f>
        <v>2</v>
      </c>
      <c r="AE863" s="71">
        <f t="shared" si="175"/>
        <v>0.27472527472527469</v>
      </c>
      <c r="AF863">
        <f t="shared" si="176"/>
        <v>1</v>
      </c>
      <c r="AG863" s="60">
        <f t="shared" si="177"/>
        <v>1</v>
      </c>
      <c r="AH863" s="72">
        <f t="shared" si="178"/>
        <v>1</v>
      </c>
      <c r="AI863" s="73">
        <f t="shared" si="179"/>
        <v>0.14285714285714285</v>
      </c>
      <c r="AJ863" s="73">
        <f t="shared" si="180"/>
        <v>0.14285714285714285</v>
      </c>
      <c r="AK863" s="73">
        <f t="shared" si="181"/>
        <v>0.27472527472527469</v>
      </c>
    </row>
    <row r="864" spans="1:37" ht="24.9" customHeight="1" x14ac:dyDescent="0.25">
      <c r="A864" s="270" t="s">
        <v>721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121'!AF828</f>
        <v>2</v>
      </c>
      <c r="AE864" s="71">
        <f t="shared" si="175"/>
        <v>0.27472527472527469</v>
      </c>
      <c r="AF864">
        <f t="shared" si="176"/>
        <v>1</v>
      </c>
      <c r="AG864" s="60">
        <f t="shared" si="177"/>
        <v>1</v>
      </c>
      <c r="AH864" s="72">
        <f t="shared" si="178"/>
        <v>1</v>
      </c>
      <c r="AI864" s="73">
        <f t="shared" si="179"/>
        <v>0.14285714285714285</v>
      </c>
      <c r="AJ864" s="73">
        <f t="shared" si="180"/>
        <v>0.14285714285714285</v>
      </c>
      <c r="AK864" s="73">
        <f t="shared" si="181"/>
        <v>0.27472527472527469</v>
      </c>
    </row>
    <row r="865" spans="1:37" ht="24.9" customHeight="1" x14ac:dyDescent="0.25">
      <c r="A865" s="281" t="s">
        <v>1760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1.9230769230769227</v>
      </c>
      <c r="AF865" s="49"/>
      <c r="AG865" s="60">
        <f>SUM(AG858:AG864)</f>
        <v>7</v>
      </c>
      <c r="AH865" s="74"/>
      <c r="AI865" s="75"/>
      <c r="AJ865" s="75"/>
      <c r="AK865" s="75"/>
    </row>
    <row r="866" spans="1:37" ht="24.9" customHeight="1" x14ac:dyDescent="0.25">
      <c r="A866" s="282" t="s">
        <v>1761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722</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8</v>
      </c>
      <c r="AF872" s="60" t="s">
        <v>1666</v>
      </c>
      <c r="AG872" s="60" t="s">
        <v>1667</v>
      </c>
      <c r="AH872" s="60" t="s">
        <v>1668</v>
      </c>
      <c r="AI872" s="70" t="s">
        <v>1669</v>
      </c>
      <c r="AJ872" s="60"/>
      <c r="AK872" s="70" t="s">
        <v>1670</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121'!AF837</f>
        <v>2</v>
      </c>
      <c r="AE873" s="71">
        <f t="shared" ref="AE873:AE898" si="182">IF(AG873=1,AK873,AG873)</f>
        <v>7.3964497041420121E-2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7.3964497041420121E-2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121'!AF838</f>
        <v>2</v>
      </c>
      <c r="AE874" s="71">
        <f t="shared" si="182"/>
        <v>7.3964497041420121E-2</v>
      </c>
      <c r="AF874">
        <f t="shared" si="183"/>
        <v>1</v>
      </c>
      <c r="AG874" s="60">
        <f t="shared" si="184"/>
        <v>1</v>
      </c>
      <c r="AH874" s="72">
        <f t="shared" si="185"/>
        <v>1</v>
      </c>
      <c r="AI874" s="73">
        <f t="shared" si="186"/>
        <v>3.8461538461538464E-2</v>
      </c>
      <c r="AJ874" s="73">
        <f t="shared" si="187"/>
        <v>3.8461538461538464E-2</v>
      </c>
      <c r="AK874" s="73">
        <f t="shared" si="188"/>
        <v>7.3964497041420121E-2</v>
      </c>
    </row>
    <row r="875" spans="1:37" ht="24.9" customHeight="1" x14ac:dyDescent="0.25">
      <c r="A875" s="270" t="s">
        <v>724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121'!AF839</f>
        <v>2</v>
      </c>
      <c r="AE875" s="71">
        <f t="shared" si="182"/>
        <v>7.3964497041420121E-2</v>
      </c>
      <c r="AF875">
        <f t="shared" si="183"/>
        <v>1</v>
      </c>
      <c r="AG875" s="60">
        <f t="shared" si="184"/>
        <v>1</v>
      </c>
      <c r="AH875" s="72">
        <f t="shared" si="185"/>
        <v>1</v>
      </c>
      <c r="AI875" s="73">
        <f t="shared" si="186"/>
        <v>3.8461538461538464E-2</v>
      </c>
      <c r="AJ875" s="73">
        <f t="shared" si="187"/>
        <v>3.8461538461538464E-2</v>
      </c>
      <c r="AK875" s="73">
        <f t="shared" si="188"/>
        <v>7.3964497041420121E-2</v>
      </c>
    </row>
    <row r="876" spans="1:37" ht="24.9" customHeight="1" x14ac:dyDescent="0.25">
      <c r="A876" s="270" t="s">
        <v>725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121'!AF840</f>
        <v>2</v>
      </c>
      <c r="AE876" s="71">
        <f t="shared" si="182"/>
        <v>7.3964497041420121E-2</v>
      </c>
      <c r="AF876">
        <f t="shared" si="183"/>
        <v>1</v>
      </c>
      <c r="AG876" s="60">
        <f t="shared" si="184"/>
        <v>1</v>
      </c>
      <c r="AH876" s="72">
        <f t="shared" si="185"/>
        <v>1</v>
      </c>
      <c r="AI876" s="73">
        <f t="shared" si="186"/>
        <v>3.8461538461538464E-2</v>
      </c>
      <c r="AJ876" s="73">
        <f t="shared" si="187"/>
        <v>3.8461538461538464E-2</v>
      </c>
      <c r="AK876" s="73">
        <f t="shared" si="188"/>
        <v>7.3964497041420121E-2</v>
      </c>
    </row>
    <row r="877" spans="1:37" ht="24.9" customHeight="1" x14ac:dyDescent="0.25">
      <c r="A877" s="270" t="s">
        <v>726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121'!AF841</f>
        <v>2</v>
      </c>
      <c r="AE877" s="71">
        <f t="shared" si="182"/>
        <v>7.3964497041420121E-2</v>
      </c>
      <c r="AF877">
        <f t="shared" si="183"/>
        <v>1</v>
      </c>
      <c r="AG877" s="60">
        <f t="shared" si="184"/>
        <v>1</v>
      </c>
      <c r="AH877" s="72">
        <f t="shared" si="185"/>
        <v>1</v>
      </c>
      <c r="AI877" s="73">
        <f t="shared" si="186"/>
        <v>3.8461538461538464E-2</v>
      </c>
      <c r="AJ877" s="73">
        <f t="shared" si="187"/>
        <v>3.8461538461538464E-2</v>
      </c>
      <c r="AK877" s="73">
        <f t="shared" si="188"/>
        <v>7.3964497041420121E-2</v>
      </c>
    </row>
    <row r="878" spans="1:37" ht="24.9" customHeight="1" x14ac:dyDescent="0.25">
      <c r="A878" s="270" t="s">
        <v>727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121'!AF842</f>
        <v>2</v>
      </c>
      <c r="AE878" s="71">
        <f t="shared" si="182"/>
        <v>7.3964497041420121E-2</v>
      </c>
      <c r="AF878">
        <f t="shared" si="183"/>
        <v>1</v>
      </c>
      <c r="AG878" s="60">
        <f t="shared" si="184"/>
        <v>1</v>
      </c>
      <c r="AH878" s="72">
        <f t="shared" si="185"/>
        <v>1</v>
      </c>
      <c r="AI878" s="73">
        <f t="shared" si="186"/>
        <v>3.8461538461538464E-2</v>
      </c>
      <c r="AJ878" s="73">
        <f t="shared" si="187"/>
        <v>3.8461538461538464E-2</v>
      </c>
      <c r="AK878" s="73">
        <f t="shared" si="188"/>
        <v>7.3964497041420121E-2</v>
      </c>
    </row>
    <row r="879" spans="1:37" ht="24.9" customHeight="1" x14ac:dyDescent="0.25">
      <c r="A879" s="270" t="s">
        <v>728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121'!AF843</f>
        <v>2</v>
      </c>
      <c r="AE879" s="71">
        <f t="shared" si="182"/>
        <v>7.3964497041420121E-2</v>
      </c>
      <c r="AF879">
        <f t="shared" si="183"/>
        <v>1</v>
      </c>
      <c r="AG879" s="60">
        <f t="shared" si="184"/>
        <v>1</v>
      </c>
      <c r="AH879" s="72">
        <f t="shared" si="185"/>
        <v>1</v>
      </c>
      <c r="AI879" s="73">
        <f t="shared" si="186"/>
        <v>3.8461538461538464E-2</v>
      </c>
      <c r="AJ879" s="73">
        <f t="shared" si="187"/>
        <v>3.8461538461538464E-2</v>
      </c>
      <c r="AK879" s="73">
        <f t="shared" si="188"/>
        <v>7.3964497041420121E-2</v>
      </c>
    </row>
    <row r="880" spans="1:37" ht="24.9" customHeight="1" x14ac:dyDescent="0.25">
      <c r="A880" s="270" t="s">
        <v>729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121'!AF844</f>
        <v>2</v>
      </c>
      <c r="AE880" s="71">
        <f t="shared" si="182"/>
        <v>7.3964497041420121E-2</v>
      </c>
      <c r="AF880">
        <f t="shared" si="183"/>
        <v>1</v>
      </c>
      <c r="AG880" s="60">
        <f t="shared" si="184"/>
        <v>1</v>
      </c>
      <c r="AH880" s="72">
        <f t="shared" si="185"/>
        <v>1</v>
      </c>
      <c r="AI880" s="73">
        <f t="shared" si="186"/>
        <v>3.8461538461538464E-2</v>
      </c>
      <c r="AJ880" s="73">
        <f t="shared" si="187"/>
        <v>3.8461538461538464E-2</v>
      </c>
      <c r="AK880" s="73">
        <f t="shared" si="188"/>
        <v>7.3964497041420121E-2</v>
      </c>
    </row>
    <row r="881" spans="1:37" ht="24.9" customHeight="1" x14ac:dyDescent="0.25">
      <c r="A881" s="270" t="s">
        <v>730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121'!AF845</f>
        <v>2</v>
      </c>
      <c r="AE881" s="71">
        <f t="shared" si="182"/>
        <v>7.3964497041420121E-2</v>
      </c>
      <c r="AF881">
        <f t="shared" si="183"/>
        <v>1</v>
      </c>
      <c r="AG881" s="60">
        <f t="shared" si="184"/>
        <v>1</v>
      </c>
      <c r="AH881" s="72">
        <f t="shared" si="185"/>
        <v>1</v>
      </c>
      <c r="AI881" s="73">
        <f t="shared" si="186"/>
        <v>3.8461538461538464E-2</v>
      </c>
      <c r="AJ881" s="73">
        <f t="shared" si="187"/>
        <v>3.8461538461538464E-2</v>
      </c>
      <c r="AK881" s="73">
        <f t="shared" si="188"/>
        <v>7.3964497041420121E-2</v>
      </c>
    </row>
    <row r="882" spans="1:37" ht="24.9" customHeight="1" x14ac:dyDescent="0.25">
      <c r="A882" s="270" t="s">
        <v>731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121'!AF846</f>
        <v>2</v>
      </c>
      <c r="AE882" s="71">
        <f t="shared" si="182"/>
        <v>7.3964497041420121E-2</v>
      </c>
      <c r="AF882">
        <f t="shared" si="183"/>
        <v>1</v>
      </c>
      <c r="AG882" s="60">
        <f t="shared" si="184"/>
        <v>1</v>
      </c>
      <c r="AH882" s="72">
        <f t="shared" si="185"/>
        <v>1</v>
      </c>
      <c r="AI882" s="73">
        <f t="shared" si="186"/>
        <v>3.8461538461538464E-2</v>
      </c>
      <c r="AJ882" s="73">
        <f t="shared" si="187"/>
        <v>3.8461538461538464E-2</v>
      </c>
      <c r="AK882" s="73">
        <f t="shared" si="188"/>
        <v>7.3964497041420121E-2</v>
      </c>
    </row>
    <row r="883" spans="1:37" ht="24.9" customHeight="1" x14ac:dyDescent="0.25">
      <c r="A883" s="270" t="s">
        <v>732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121'!AF847</f>
        <v>2</v>
      </c>
      <c r="AE883" s="71">
        <f t="shared" si="182"/>
        <v>7.3964497041420121E-2</v>
      </c>
      <c r="AF883">
        <f t="shared" si="183"/>
        <v>1</v>
      </c>
      <c r="AG883" s="60">
        <f t="shared" si="184"/>
        <v>1</v>
      </c>
      <c r="AH883" s="72">
        <f t="shared" si="185"/>
        <v>1</v>
      </c>
      <c r="AI883" s="73">
        <f t="shared" si="186"/>
        <v>3.8461538461538464E-2</v>
      </c>
      <c r="AJ883" s="73">
        <f t="shared" si="187"/>
        <v>3.8461538461538464E-2</v>
      </c>
      <c r="AK883" s="73">
        <f t="shared" si="188"/>
        <v>7.3964497041420121E-2</v>
      </c>
    </row>
    <row r="884" spans="1:37" ht="24.9" customHeight="1" x14ac:dyDescent="0.25">
      <c r="A884" s="270" t="s">
        <v>733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121'!AF848</f>
        <v>2</v>
      </c>
      <c r="AE884" s="71">
        <f t="shared" si="182"/>
        <v>7.3964497041420121E-2</v>
      </c>
      <c r="AF884">
        <f t="shared" si="183"/>
        <v>1</v>
      </c>
      <c r="AG884" s="60">
        <f t="shared" si="184"/>
        <v>1</v>
      </c>
      <c r="AH884" s="72">
        <f t="shared" si="185"/>
        <v>1</v>
      </c>
      <c r="AI884" s="73">
        <f t="shared" si="186"/>
        <v>3.8461538461538464E-2</v>
      </c>
      <c r="AJ884" s="73">
        <f t="shared" si="187"/>
        <v>3.8461538461538464E-2</v>
      </c>
      <c r="AK884" s="73">
        <f t="shared" si="188"/>
        <v>7.3964497041420121E-2</v>
      </c>
    </row>
    <row r="885" spans="1:37" ht="24.9" customHeight="1" x14ac:dyDescent="0.25">
      <c r="A885" s="270" t="s">
        <v>734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121'!AF849</f>
        <v>2</v>
      </c>
      <c r="AE885" s="71">
        <f t="shared" si="182"/>
        <v>7.3964497041420121E-2</v>
      </c>
      <c r="AF885">
        <f t="shared" si="183"/>
        <v>1</v>
      </c>
      <c r="AG885" s="60">
        <f t="shared" si="184"/>
        <v>1</v>
      </c>
      <c r="AH885" s="72">
        <f t="shared" si="185"/>
        <v>1</v>
      </c>
      <c r="AI885" s="73">
        <f t="shared" si="186"/>
        <v>3.8461538461538464E-2</v>
      </c>
      <c r="AJ885" s="73">
        <f t="shared" si="187"/>
        <v>3.8461538461538464E-2</v>
      </c>
      <c r="AK885" s="73">
        <f t="shared" si="188"/>
        <v>7.3964497041420121E-2</v>
      </c>
    </row>
    <row r="886" spans="1:37" ht="24.9" customHeight="1" x14ac:dyDescent="0.25">
      <c r="A886" s="270" t="s">
        <v>735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121'!AF850</f>
        <v>2</v>
      </c>
      <c r="AE886" s="71">
        <f t="shared" si="182"/>
        <v>7.3964497041420121E-2</v>
      </c>
      <c r="AF886">
        <f t="shared" si="183"/>
        <v>1</v>
      </c>
      <c r="AG886" s="60">
        <f t="shared" si="184"/>
        <v>1</v>
      </c>
      <c r="AH886" s="72">
        <f t="shared" si="185"/>
        <v>1</v>
      </c>
      <c r="AI886" s="73">
        <f t="shared" si="186"/>
        <v>3.8461538461538464E-2</v>
      </c>
      <c r="AJ886" s="73">
        <f t="shared" si="187"/>
        <v>3.8461538461538464E-2</v>
      </c>
      <c r="AK886" s="73">
        <f t="shared" si="188"/>
        <v>7.3964497041420121E-2</v>
      </c>
    </row>
    <row r="887" spans="1:37" ht="24.9" customHeight="1" x14ac:dyDescent="0.25">
      <c r="A887" s="270" t="s">
        <v>736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121'!AF851</f>
        <v>2</v>
      </c>
      <c r="AE887" s="71">
        <f t="shared" si="182"/>
        <v>7.3964497041420121E-2</v>
      </c>
      <c r="AF887">
        <f t="shared" si="183"/>
        <v>1</v>
      </c>
      <c r="AG887" s="60">
        <f t="shared" si="184"/>
        <v>1</v>
      </c>
      <c r="AH887" s="72">
        <f t="shared" si="185"/>
        <v>1</v>
      </c>
      <c r="AI887" s="73">
        <f t="shared" si="186"/>
        <v>3.8461538461538464E-2</v>
      </c>
      <c r="AJ887" s="73">
        <f t="shared" si="187"/>
        <v>3.8461538461538464E-2</v>
      </c>
      <c r="AK887" s="73">
        <f t="shared" si="188"/>
        <v>7.3964497041420121E-2</v>
      </c>
    </row>
    <row r="888" spans="1:37" ht="24.9" customHeight="1" x14ac:dyDescent="0.25">
      <c r="A888" s="270" t="s">
        <v>737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121'!AF852</f>
        <v>2</v>
      </c>
      <c r="AE888" s="71">
        <f t="shared" si="182"/>
        <v>7.3964497041420121E-2</v>
      </c>
      <c r="AF888">
        <f t="shared" si="183"/>
        <v>1</v>
      </c>
      <c r="AG888" s="60">
        <f t="shared" si="184"/>
        <v>1</v>
      </c>
      <c r="AH888" s="72">
        <f t="shared" si="185"/>
        <v>1</v>
      </c>
      <c r="AI888" s="73">
        <f t="shared" si="186"/>
        <v>3.8461538461538464E-2</v>
      </c>
      <c r="AJ888" s="73">
        <f t="shared" si="187"/>
        <v>3.8461538461538464E-2</v>
      </c>
      <c r="AK888" s="73">
        <f t="shared" si="188"/>
        <v>7.3964497041420121E-2</v>
      </c>
    </row>
    <row r="889" spans="1:37" ht="24.9" customHeight="1" x14ac:dyDescent="0.25">
      <c r="A889" s="270" t="s">
        <v>738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121'!AF853</f>
        <v>2</v>
      </c>
      <c r="AE889" s="71">
        <f t="shared" si="182"/>
        <v>7.3964497041420121E-2</v>
      </c>
      <c r="AF889">
        <f t="shared" si="183"/>
        <v>1</v>
      </c>
      <c r="AG889" s="60">
        <f t="shared" si="184"/>
        <v>1</v>
      </c>
      <c r="AH889" s="72">
        <f t="shared" si="185"/>
        <v>1</v>
      </c>
      <c r="AI889" s="73">
        <f t="shared" si="186"/>
        <v>3.8461538461538464E-2</v>
      </c>
      <c r="AJ889" s="73">
        <f t="shared" si="187"/>
        <v>3.8461538461538464E-2</v>
      </c>
      <c r="AK889" s="73">
        <f t="shared" si="188"/>
        <v>7.3964497041420121E-2</v>
      </c>
    </row>
    <row r="890" spans="1:37" ht="24.9" customHeight="1" x14ac:dyDescent="0.25">
      <c r="A890" s="270" t="s">
        <v>739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121'!AF854</f>
        <v>2</v>
      </c>
      <c r="AE890" s="71">
        <f t="shared" si="182"/>
        <v>7.3964497041420121E-2</v>
      </c>
      <c r="AF890">
        <f t="shared" si="183"/>
        <v>1</v>
      </c>
      <c r="AG890" s="60">
        <f t="shared" si="184"/>
        <v>1</v>
      </c>
      <c r="AH890" s="72">
        <f t="shared" si="185"/>
        <v>1</v>
      </c>
      <c r="AI890" s="73">
        <f t="shared" si="186"/>
        <v>3.8461538461538464E-2</v>
      </c>
      <c r="AJ890" s="73">
        <f t="shared" si="187"/>
        <v>3.8461538461538464E-2</v>
      </c>
      <c r="AK890" s="73">
        <f t="shared" si="188"/>
        <v>7.3964497041420121E-2</v>
      </c>
    </row>
    <row r="891" spans="1:37" ht="24.9" customHeight="1" x14ac:dyDescent="0.25">
      <c r="A891" s="270" t="s">
        <v>740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121'!AF855</f>
        <v>2</v>
      </c>
      <c r="AE891" s="71">
        <f t="shared" si="182"/>
        <v>7.3964497041420121E-2</v>
      </c>
      <c r="AF891">
        <f t="shared" si="183"/>
        <v>1</v>
      </c>
      <c r="AG891" s="60">
        <f t="shared" si="184"/>
        <v>1</v>
      </c>
      <c r="AH891" s="72">
        <f t="shared" si="185"/>
        <v>1</v>
      </c>
      <c r="AI891" s="73">
        <f t="shared" si="186"/>
        <v>3.8461538461538464E-2</v>
      </c>
      <c r="AJ891" s="73">
        <f t="shared" si="187"/>
        <v>3.8461538461538464E-2</v>
      </c>
      <c r="AK891" s="73">
        <f t="shared" si="188"/>
        <v>7.3964497041420121E-2</v>
      </c>
    </row>
    <row r="892" spans="1:37" ht="24.9" customHeight="1" x14ac:dyDescent="0.25">
      <c r="A892" s="270" t="s">
        <v>741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121'!AF856</f>
        <v>2</v>
      </c>
      <c r="AE892" s="71">
        <f t="shared" si="182"/>
        <v>7.3964497041420121E-2</v>
      </c>
      <c r="AF892">
        <f t="shared" si="183"/>
        <v>1</v>
      </c>
      <c r="AG892" s="60">
        <f t="shared" si="184"/>
        <v>1</v>
      </c>
      <c r="AH892" s="72">
        <f t="shared" si="185"/>
        <v>1</v>
      </c>
      <c r="AI892" s="73">
        <f t="shared" si="186"/>
        <v>3.8461538461538464E-2</v>
      </c>
      <c r="AJ892" s="73">
        <f t="shared" si="187"/>
        <v>3.8461538461538464E-2</v>
      </c>
      <c r="AK892" s="73">
        <f t="shared" si="188"/>
        <v>7.3964497041420121E-2</v>
      </c>
    </row>
    <row r="893" spans="1:37" ht="24.9" customHeight="1" x14ac:dyDescent="0.25">
      <c r="A893" s="270" t="s">
        <v>742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121'!AF857</f>
        <v>2</v>
      </c>
      <c r="AE893" s="71">
        <f t="shared" si="182"/>
        <v>7.3964497041420121E-2</v>
      </c>
      <c r="AF893">
        <f t="shared" si="183"/>
        <v>1</v>
      </c>
      <c r="AG893" s="60">
        <f t="shared" si="184"/>
        <v>1</v>
      </c>
      <c r="AH893" s="72">
        <f t="shared" si="185"/>
        <v>1</v>
      </c>
      <c r="AI893" s="73">
        <f t="shared" si="186"/>
        <v>3.8461538461538464E-2</v>
      </c>
      <c r="AJ893" s="73">
        <f t="shared" si="187"/>
        <v>3.8461538461538464E-2</v>
      </c>
      <c r="AK893" s="73">
        <f t="shared" si="188"/>
        <v>7.3964497041420121E-2</v>
      </c>
    </row>
    <row r="894" spans="1:37" ht="24.9" customHeight="1" x14ac:dyDescent="0.25">
      <c r="A894" s="270" t="s">
        <v>743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121'!AF858</f>
        <v>2</v>
      </c>
      <c r="AE894" s="71">
        <f t="shared" si="182"/>
        <v>7.3964497041420121E-2</v>
      </c>
      <c r="AF894">
        <f t="shared" si="183"/>
        <v>1</v>
      </c>
      <c r="AG894" s="60">
        <f t="shared" si="184"/>
        <v>1</v>
      </c>
      <c r="AH894" s="72">
        <f t="shared" si="185"/>
        <v>1</v>
      </c>
      <c r="AI894" s="73">
        <f t="shared" si="186"/>
        <v>3.8461538461538464E-2</v>
      </c>
      <c r="AJ894" s="73">
        <f t="shared" si="187"/>
        <v>3.8461538461538464E-2</v>
      </c>
      <c r="AK894" s="73">
        <f t="shared" si="188"/>
        <v>7.3964497041420121E-2</v>
      </c>
    </row>
    <row r="895" spans="1:37" ht="24.9" customHeight="1" x14ac:dyDescent="0.25">
      <c r="A895" s="270" t="s">
        <v>744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121'!AF859</f>
        <v>2</v>
      </c>
      <c r="AE895" s="71">
        <f t="shared" si="182"/>
        <v>7.3964497041420121E-2</v>
      </c>
      <c r="AF895">
        <f t="shared" si="183"/>
        <v>1</v>
      </c>
      <c r="AG895" s="60">
        <f t="shared" si="184"/>
        <v>1</v>
      </c>
      <c r="AH895" s="72">
        <f t="shared" si="185"/>
        <v>1</v>
      </c>
      <c r="AI895" s="73">
        <f t="shared" si="186"/>
        <v>3.8461538461538464E-2</v>
      </c>
      <c r="AJ895" s="73">
        <f t="shared" si="187"/>
        <v>3.8461538461538464E-2</v>
      </c>
      <c r="AK895" s="73">
        <f t="shared" si="188"/>
        <v>7.3964497041420121E-2</v>
      </c>
    </row>
    <row r="896" spans="1:37" ht="24.9" customHeight="1" x14ac:dyDescent="0.25">
      <c r="A896" s="270" t="s">
        <v>745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121'!AF860</f>
        <v>2</v>
      </c>
      <c r="AE896" s="71">
        <f t="shared" si="182"/>
        <v>7.3964497041420121E-2</v>
      </c>
      <c r="AF896">
        <f t="shared" si="183"/>
        <v>1</v>
      </c>
      <c r="AG896" s="60">
        <f t="shared" si="184"/>
        <v>1</v>
      </c>
      <c r="AH896" s="72">
        <f t="shared" si="185"/>
        <v>1</v>
      </c>
      <c r="AI896" s="73">
        <f t="shared" si="186"/>
        <v>3.8461538461538464E-2</v>
      </c>
      <c r="AJ896" s="73">
        <f t="shared" si="187"/>
        <v>3.8461538461538464E-2</v>
      </c>
      <c r="AK896" s="73">
        <f t="shared" si="188"/>
        <v>7.3964497041420121E-2</v>
      </c>
    </row>
    <row r="897" spans="1:37" ht="24.9" customHeight="1" x14ac:dyDescent="0.25">
      <c r="A897" s="270" t="s">
        <v>746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121'!AF861</f>
        <v>2</v>
      </c>
      <c r="AE897" s="71">
        <f t="shared" si="182"/>
        <v>7.3964497041420121E-2</v>
      </c>
      <c r="AF897">
        <f t="shared" si="183"/>
        <v>1</v>
      </c>
      <c r="AG897" s="60">
        <f t="shared" si="184"/>
        <v>1</v>
      </c>
      <c r="AH897" s="72">
        <f t="shared" si="185"/>
        <v>1</v>
      </c>
      <c r="AI897" s="73">
        <f t="shared" si="186"/>
        <v>3.8461538461538464E-2</v>
      </c>
      <c r="AJ897" s="73">
        <f t="shared" si="187"/>
        <v>3.8461538461538464E-2</v>
      </c>
      <c r="AK897" s="73">
        <f t="shared" si="188"/>
        <v>7.3964497041420121E-2</v>
      </c>
    </row>
    <row r="898" spans="1:37" ht="24.9" customHeight="1" x14ac:dyDescent="0.25">
      <c r="A898" s="270" t="s">
        <v>747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121'!AF862</f>
        <v>2</v>
      </c>
      <c r="AE898" s="71">
        <f t="shared" si="182"/>
        <v>7.3964497041420121E-2</v>
      </c>
      <c r="AF898">
        <f t="shared" si="183"/>
        <v>1</v>
      </c>
      <c r="AG898" s="60">
        <f t="shared" si="184"/>
        <v>1</v>
      </c>
      <c r="AH898" s="72">
        <f t="shared" si="185"/>
        <v>1</v>
      </c>
      <c r="AI898" s="73">
        <f t="shared" si="186"/>
        <v>3.8461538461538464E-2</v>
      </c>
      <c r="AJ898" s="73">
        <f t="shared" si="187"/>
        <v>3.8461538461538464E-2</v>
      </c>
      <c r="AK898" s="73">
        <f t="shared" si="188"/>
        <v>7.3964497041420121E-2</v>
      </c>
    </row>
    <row r="899" spans="1:37" ht="24.9" customHeight="1" x14ac:dyDescent="0.25">
      <c r="A899" s="281" t="s">
        <v>1762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1.9230769230769238</v>
      </c>
      <c r="AF899" s="49"/>
      <c r="AG899" s="60">
        <f>SUM(AG873:AG898)</f>
        <v>26</v>
      </c>
      <c r="AH899" s="74"/>
      <c r="AI899" s="75"/>
      <c r="AJ899" s="75"/>
      <c r="AK899" s="75"/>
    </row>
    <row r="900" spans="1:37" ht="24.9" customHeight="1" x14ac:dyDescent="0.25">
      <c r="A900" s="282" t="s">
        <v>1763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100.00000000000004</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195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186</v>
      </c>
      <c r="AE902" s="88" t="s">
        <v>8</v>
      </c>
      <c r="AF902" s="60" t="s">
        <v>1666</v>
      </c>
      <c r="AG902" s="60" t="s">
        <v>1667</v>
      </c>
      <c r="AH902" s="60" t="s">
        <v>1668</v>
      </c>
      <c r="AI902" s="70" t="s">
        <v>1669</v>
      </c>
      <c r="AJ902" s="60"/>
      <c r="AK902" s="70" t="s">
        <v>1670</v>
      </c>
    </row>
    <row r="903" spans="1:37" ht="24.9" customHeight="1" x14ac:dyDescent="0.25">
      <c r="A903" s="270" t="s">
        <v>748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121'!AF865</f>
        <v>2</v>
      </c>
      <c r="AE903" s="71">
        <f>IF(AG903=1,AK903,AG903)</f>
        <v>0.38461538461538464</v>
      </c>
      <c r="AF903">
        <f>AD903/2</f>
        <v>1</v>
      </c>
      <c r="AG903" s="60">
        <f>IF(AND(AF903&gt;=0,AF903&lt;=1),1,"No aplica")</f>
        <v>1</v>
      </c>
      <c r="AH903" s="72">
        <f>AD903/(AG903*2)</f>
        <v>1</v>
      </c>
      <c r="AI903" s="73">
        <f>IF(AG903=1,AG903/$AG$908,"No aplica")</f>
        <v>0.2</v>
      </c>
      <c r="AJ903" s="73">
        <f>AF903*AI903</f>
        <v>0.2</v>
      </c>
      <c r="AK903" s="73">
        <f>AJ903*$AE$23</f>
        <v>0.38461538461538464</v>
      </c>
    </row>
    <row r="904" spans="1:37" ht="24.9" customHeight="1" x14ac:dyDescent="0.25">
      <c r="A904" s="270" t="s">
        <v>749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121'!AF866</f>
        <v>2</v>
      </c>
      <c r="AE904" s="71">
        <f>IF(AG904=1,AK904,AG904)</f>
        <v>0.38461538461538464</v>
      </c>
      <c r="AF904">
        <f>AD904/2</f>
        <v>1</v>
      </c>
      <c r="AG904" s="60">
        <f>IF(AND(AF904&gt;=0,AF904&lt;=1),1,"No aplica")</f>
        <v>1</v>
      </c>
      <c r="AH904" s="72">
        <f>AD904/(AG904*2)</f>
        <v>1</v>
      </c>
      <c r="AI904" s="73">
        <f>IF(AG904=1,AG904/$AG$908,"No aplica")</f>
        <v>0.2</v>
      </c>
      <c r="AJ904" s="73">
        <f>AF904*AI904</f>
        <v>0.2</v>
      </c>
      <c r="AK904" s="73">
        <f>AJ904*$AE$23</f>
        <v>0.38461538461538464</v>
      </c>
    </row>
    <row r="905" spans="1:37" ht="24.9" customHeight="1" x14ac:dyDescent="0.25">
      <c r="A905" s="270" t="s">
        <v>750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121'!AF867</f>
        <v>2</v>
      </c>
      <c r="AE905" s="71">
        <f>IF(AG905=1,AK905,AG905)</f>
        <v>0.38461538461538464</v>
      </c>
      <c r="AF905">
        <f>AD905/2</f>
        <v>1</v>
      </c>
      <c r="AG905" s="60">
        <f>IF(AND(AF905&gt;=0,AF905&lt;=1),1,"No aplica")</f>
        <v>1</v>
      </c>
      <c r="AH905" s="72">
        <f>AD905/(AG905*2)</f>
        <v>1</v>
      </c>
      <c r="AI905" s="73">
        <f>IF(AG905=1,AG905/$AG$908,"No aplica")</f>
        <v>0.2</v>
      </c>
      <c r="AJ905" s="73">
        <f>AF905*AI905</f>
        <v>0.2</v>
      </c>
      <c r="AK905" s="73">
        <f>AJ905*$AE$23</f>
        <v>0.38461538461538464</v>
      </c>
    </row>
    <row r="906" spans="1:37" ht="24.9" customHeight="1" x14ac:dyDescent="0.25">
      <c r="A906" s="270" t="s">
        <v>751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121'!AF868</f>
        <v>2</v>
      </c>
      <c r="AE906" s="71">
        <f>IF(AG906=1,AK906,AG906)</f>
        <v>0.38461538461538464</v>
      </c>
      <c r="AF906">
        <f>AD906/2</f>
        <v>1</v>
      </c>
      <c r="AG906" s="60">
        <f>IF(AND(AF906&gt;=0,AF906&lt;=1),1,"No aplica")</f>
        <v>1</v>
      </c>
      <c r="AH906" s="72">
        <f>AD906/(AG906*2)</f>
        <v>1</v>
      </c>
      <c r="AI906" s="73">
        <f>IF(AG906=1,AG906/$AG$908,"No aplica")</f>
        <v>0.2</v>
      </c>
      <c r="AJ906" s="73">
        <f>AF906*AI906</f>
        <v>0.2</v>
      </c>
      <c r="AK906" s="73">
        <f>AJ906*$AE$23</f>
        <v>0.38461538461538464</v>
      </c>
    </row>
    <row r="907" spans="1:37" ht="24.9" customHeight="1" x14ac:dyDescent="0.25">
      <c r="A907" s="270" t="s">
        <v>752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121'!AF869</f>
        <v>2</v>
      </c>
      <c r="AE907" s="71">
        <f>IF(AG907=1,AK907,AG907)</f>
        <v>0.38461538461538464</v>
      </c>
      <c r="AF907">
        <f>AD907/2</f>
        <v>1</v>
      </c>
      <c r="AG907" s="60">
        <f>IF(AND(AF907&gt;=0,AF907&lt;=1),1,"No aplica")</f>
        <v>1</v>
      </c>
      <c r="AH907" s="72">
        <f>AD907/(AG907*2)</f>
        <v>1</v>
      </c>
      <c r="AI907" s="73">
        <f>IF(AG907=1,AG907/$AG$908,"No aplica")</f>
        <v>0.2</v>
      </c>
      <c r="AJ907" s="73">
        <f>AF907*AI907</f>
        <v>0.2</v>
      </c>
      <c r="AK907" s="73">
        <f>AJ907*$AE$23</f>
        <v>0.38461538461538464</v>
      </c>
    </row>
    <row r="908" spans="1:37" ht="24.9" customHeight="1" x14ac:dyDescent="0.25">
      <c r="A908" s="281" t="s">
        <v>1764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1.9230769230769231</v>
      </c>
      <c r="AF908" s="49"/>
      <c r="AG908" s="60">
        <f>SUM(AG903:AG907)</f>
        <v>5</v>
      </c>
      <c r="AH908" s="74"/>
      <c r="AI908" s="75"/>
      <c r="AJ908" s="75"/>
      <c r="AK908" s="75"/>
    </row>
    <row r="909" spans="1:37" ht="24.9" customHeight="1" x14ac:dyDescent="0.25">
      <c r="A909" s="282" t="s">
        <v>1765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753</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8</v>
      </c>
      <c r="AF915" s="60" t="s">
        <v>1666</v>
      </c>
      <c r="AG915" s="60" t="s">
        <v>1667</v>
      </c>
      <c r="AH915" s="60" t="s">
        <v>1668</v>
      </c>
      <c r="AI915" s="70" t="s">
        <v>1669</v>
      </c>
      <c r="AJ915" s="60"/>
      <c r="AK915" s="70" t="s">
        <v>1670</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121'!AF878</f>
        <v>2</v>
      </c>
      <c r="AE916" s="71">
        <f t="shared" ref="AE916:AE947" si="189">IF(AG916=1,AK916,AG916)</f>
        <v>3.1525851197982346E-2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3.1525851197982346E-2</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121'!AF879</f>
        <v>2</v>
      </c>
      <c r="AE917" s="71">
        <f t="shared" si="189"/>
        <v>3.1525851197982346E-2</v>
      </c>
      <c r="AF917">
        <f t="shared" si="190"/>
        <v>1</v>
      </c>
      <c r="AG917" s="60">
        <f t="shared" si="191"/>
        <v>1</v>
      </c>
      <c r="AH917" s="72">
        <f t="shared" si="192"/>
        <v>1</v>
      </c>
      <c r="AI917" s="73">
        <f t="shared" si="193"/>
        <v>1.6393442622950821E-2</v>
      </c>
      <c r="AJ917" s="73">
        <f t="shared" si="194"/>
        <v>1.6393442622950821E-2</v>
      </c>
      <c r="AK917" s="73">
        <f t="shared" si="195"/>
        <v>3.1525851197982346E-2</v>
      </c>
    </row>
    <row r="918" spans="1:37" ht="24.9" customHeight="1" x14ac:dyDescent="0.25">
      <c r="A918" s="270" t="s">
        <v>754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121'!AF880</f>
        <v>2</v>
      </c>
      <c r="AE918" s="71">
        <f t="shared" si="189"/>
        <v>3.1525851197982346E-2</v>
      </c>
      <c r="AF918">
        <f t="shared" si="190"/>
        <v>1</v>
      </c>
      <c r="AG918" s="60">
        <f t="shared" si="191"/>
        <v>1</v>
      </c>
      <c r="AH918" s="72">
        <f t="shared" si="192"/>
        <v>1</v>
      </c>
      <c r="AI918" s="73">
        <f t="shared" si="193"/>
        <v>1.6393442622950821E-2</v>
      </c>
      <c r="AJ918" s="73">
        <f t="shared" si="194"/>
        <v>1.6393442622950821E-2</v>
      </c>
      <c r="AK918" s="73">
        <f t="shared" si="195"/>
        <v>3.1525851197982346E-2</v>
      </c>
    </row>
    <row r="919" spans="1:37" ht="24.9" customHeight="1" x14ac:dyDescent="0.25">
      <c r="A919" s="270" t="s">
        <v>755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121'!AF881</f>
        <v>2</v>
      </c>
      <c r="AE919" s="71">
        <f t="shared" si="189"/>
        <v>3.1525851197982346E-2</v>
      </c>
      <c r="AF919">
        <f t="shared" si="190"/>
        <v>1</v>
      </c>
      <c r="AG919" s="60">
        <f t="shared" si="191"/>
        <v>1</v>
      </c>
      <c r="AH919" s="72">
        <f t="shared" si="192"/>
        <v>1</v>
      </c>
      <c r="AI919" s="73">
        <f t="shared" si="193"/>
        <v>1.6393442622950821E-2</v>
      </c>
      <c r="AJ919" s="73">
        <f t="shared" si="194"/>
        <v>1.6393442622950821E-2</v>
      </c>
      <c r="AK919" s="73">
        <f t="shared" si="195"/>
        <v>3.1525851197982346E-2</v>
      </c>
    </row>
    <row r="920" spans="1:37" ht="24.9" customHeight="1" x14ac:dyDescent="0.25">
      <c r="A920" s="270" t="s">
        <v>756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121'!AF882</f>
        <v>2</v>
      </c>
      <c r="AE920" s="71">
        <f t="shared" si="189"/>
        <v>3.1525851197982346E-2</v>
      </c>
      <c r="AF920">
        <f t="shared" si="190"/>
        <v>1</v>
      </c>
      <c r="AG920" s="60">
        <f t="shared" si="191"/>
        <v>1</v>
      </c>
      <c r="AH920" s="72">
        <f t="shared" si="192"/>
        <v>1</v>
      </c>
      <c r="AI920" s="73">
        <f t="shared" si="193"/>
        <v>1.6393442622950821E-2</v>
      </c>
      <c r="AJ920" s="73">
        <f t="shared" si="194"/>
        <v>1.6393442622950821E-2</v>
      </c>
      <c r="AK920" s="73">
        <f t="shared" si="195"/>
        <v>3.1525851197982346E-2</v>
      </c>
    </row>
    <row r="921" spans="1:37" ht="24.9" customHeight="1" x14ac:dyDescent="0.25">
      <c r="A921" s="270" t="s">
        <v>757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121'!AF883</f>
        <v>2</v>
      </c>
      <c r="AE921" s="71">
        <f t="shared" si="189"/>
        <v>3.1525851197982346E-2</v>
      </c>
      <c r="AF921">
        <f t="shared" si="190"/>
        <v>1</v>
      </c>
      <c r="AG921" s="60">
        <f t="shared" si="191"/>
        <v>1</v>
      </c>
      <c r="AH921" s="72">
        <f t="shared" si="192"/>
        <v>1</v>
      </c>
      <c r="AI921" s="73">
        <f t="shared" si="193"/>
        <v>1.6393442622950821E-2</v>
      </c>
      <c r="AJ921" s="73">
        <f t="shared" si="194"/>
        <v>1.6393442622950821E-2</v>
      </c>
      <c r="AK921" s="73">
        <f t="shared" si="195"/>
        <v>3.1525851197982346E-2</v>
      </c>
    </row>
    <row r="922" spans="1:37" ht="24.9" customHeight="1" x14ac:dyDescent="0.25">
      <c r="A922" s="270" t="s">
        <v>704</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121'!AF884</f>
        <v>2</v>
      </c>
      <c r="AE922" s="71">
        <f t="shared" si="189"/>
        <v>3.1525851197982346E-2</v>
      </c>
      <c r="AF922">
        <f t="shared" si="190"/>
        <v>1</v>
      </c>
      <c r="AG922" s="60">
        <f t="shared" si="191"/>
        <v>1</v>
      </c>
      <c r="AH922" s="72">
        <f t="shared" si="192"/>
        <v>1</v>
      </c>
      <c r="AI922" s="73">
        <f t="shared" si="193"/>
        <v>1.6393442622950821E-2</v>
      </c>
      <c r="AJ922" s="73">
        <f t="shared" si="194"/>
        <v>1.6393442622950821E-2</v>
      </c>
      <c r="AK922" s="73">
        <f t="shared" si="195"/>
        <v>3.1525851197982346E-2</v>
      </c>
    </row>
    <row r="923" spans="1:37" ht="24.9" customHeight="1" x14ac:dyDescent="0.25">
      <c r="A923" s="270" t="s">
        <v>758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121'!AF885</f>
        <v>2</v>
      </c>
      <c r="AE923" s="71">
        <f t="shared" si="189"/>
        <v>3.1525851197982346E-2</v>
      </c>
      <c r="AF923">
        <f t="shared" si="190"/>
        <v>1</v>
      </c>
      <c r="AG923" s="60">
        <f t="shared" si="191"/>
        <v>1</v>
      </c>
      <c r="AH923" s="72">
        <f t="shared" si="192"/>
        <v>1</v>
      </c>
      <c r="AI923" s="73">
        <f t="shared" si="193"/>
        <v>1.6393442622950821E-2</v>
      </c>
      <c r="AJ923" s="73">
        <f t="shared" si="194"/>
        <v>1.6393442622950821E-2</v>
      </c>
      <c r="AK923" s="73">
        <f t="shared" si="195"/>
        <v>3.1525851197982346E-2</v>
      </c>
    </row>
    <row r="924" spans="1:37" ht="24.9" customHeight="1" x14ac:dyDescent="0.25">
      <c r="A924" s="270" t="s">
        <v>759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121'!AF886</f>
        <v>2</v>
      </c>
      <c r="AE924" s="71">
        <f t="shared" si="189"/>
        <v>3.1525851197982346E-2</v>
      </c>
      <c r="AF924">
        <f t="shared" si="190"/>
        <v>1</v>
      </c>
      <c r="AG924" s="60">
        <f t="shared" si="191"/>
        <v>1</v>
      </c>
      <c r="AH924" s="72">
        <f t="shared" si="192"/>
        <v>1</v>
      </c>
      <c r="AI924" s="73">
        <f t="shared" si="193"/>
        <v>1.6393442622950821E-2</v>
      </c>
      <c r="AJ924" s="73">
        <f t="shared" si="194"/>
        <v>1.6393442622950821E-2</v>
      </c>
      <c r="AK924" s="73">
        <f t="shared" si="195"/>
        <v>3.1525851197982346E-2</v>
      </c>
    </row>
    <row r="925" spans="1:37" ht="24.9" customHeight="1" x14ac:dyDescent="0.25">
      <c r="A925" s="270" t="s">
        <v>760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121'!AF887</f>
        <v>2</v>
      </c>
      <c r="AE925" s="71">
        <f t="shared" si="189"/>
        <v>3.1525851197982346E-2</v>
      </c>
      <c r="AF925">
        <f t="shared" si="190"/>
        <v>1</v>
      </c>
      <c r="AG925" s="60">
        <f t="shared" si="191"/>
        <v>1</v>
      </c>
      <c r="AH925" s="72">
        <f t="shared" si="192"/>
        <v>1</v>
      </c>
      <c r="AI925" s="73">
        <f t="shared" si="193"/>
        <v>1.6393442622950821E-2</v>
      </c>
      <c r="AJ925" s="73">
        <f t="shared" si="194"/>
        <v>1.6393442622950821E-2</v>
      </c>
      <c r="AK925" s="73">
        <f t="shared" si="195"/>
        <v>3.1525851197982346E-2</v>
      </c>
    </row>
    <row r="926" spans="1:37" ht="24.9" customHeight="1" x14ac:dyDescent="0.25">
      <c r="A926" s="270" t="s">
        <v>761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121'!AF888</f>
        <v>2</v>
      </c>
      <c r="AE926" s="71">
        <f t="shared" si="189"/>
        <v>3.1525851197982346E-2</v>
      </c>
      <c r="AF926">
        <f t="shared" si="190"/>
        <v>1</v>
      </c>
      <c r="AG926" s="60">
        <f t="shared" si="191"/>
        <v>1</v>
      </c>
      <c r="AH926" s="72">
        <f t="shared" si="192"/>
        <v>1</v>
      </c>
      <c r="AI926" s="73">
        <f t="shared" si="193"/>
        <v>1.6393442622950821E-2</v>
      </c>
      <c r="AJ926" s="73">
        <f t="shared" si="194"/>
        <v>1.6393442622950821E-2</v>
      </c>
      <c r="AK926" s="73">
        <f t="shared" si="195"/>
        <v>3.1525851197982346E-2</v>
      </c>
    </row>
    <row r="927" spans="1:37" ht="24.9" customHeight="1" x14ac:dyDescent="0.25">
      <c r="A927" s="270" t="s">
        <v>762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121'!AF889</f>
        <v>2</v>
      </c>
      <c r="AE927" s="71">
        <f t="shared" si="189"/>
        <v>3.1525851197982346E-2</v>
      </c>
      <c r="AF927">
        <f t="shared" si="190"/>
        <v>1</v>
      </c>
      <c r="AG927" s="60">
        <f t="shared" si="191"/>
        <v>1</v>
      </c>
      <c r="AH927" s="72">
        <f t="shared" si="192"/>
        <v>1</v>
      </c>
      <c r="AI927" s="73">
        <f t="shared" si="193"/>
        <v>1.6393442622950821E-2</v>
      </c>
      <c r="AJ927" s="73">
        <f t="shared" si="194"/>
        <v>1.6393442622950821E-2</v>
      </c>
      <c r="AK927" s="73">
        <f t="shared" si="195"/>
        <v>3.1525851197982346E-2</v>
      </c>
    </row>
    <row r="928" spans="1:37" ht="24.9" customHeight="1" x14ac:dyDescent="0.25">
      <c r="A928" s="270" t="s">
        <v>763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121'!AF890</f>
        <v>2</v>
      </c>
      <c r="AE928" s="71">
        <f t="shared" si="189"/>
        <v>3.1525851197982346E-2</v>
      </c>
      <c r="AF928">
        <f t="shared" si="190"/>
        <v>1</v>
      </c>
      <c r="AG928" s="60">
        <f t="shared" si="191"/>
        <v>1</v>
      </c>
      <c r="AH928" s="72">
        <f t="shared" si="192"/>
        <v>1</v>
      </c>
      <c r="AI928" s="73">
        <f t="shared" si="193"/>
        <v>1.6393442622950821E-2</v>
      </c>
      <c r="AJ928" s="73">
        <f t="shared" si="194"/>
        <v>1.6393442622950821E-2</v>
      </c>
      <c r="AK928" s="73">
        <f t="shared" si="195"/>
        <v>3.1525851197982346E-2</v>
      </c>
    </row>
    <row r="929" spans="1:37" ht="24.9" customHeight="1" x14ac:dyDescent="0.25">
      <c r="A929" s="270" t="s">
        <v>764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121'!AF891</f>
        <v>2</v>
      </c>
      <c r="AE929" s="71">
        <f t="shared" si="189"/>
        <v>3.1525851197982346E-2</v>
      </c>
      <c r="AF929">
        <f t="shared" si="190"/>
        <v>1</v>
      </c>
      <c r="AG929" s="60">
        <f t="shared" si="191"/>
        <v>1</v>
      </c>
      <c r="AH929" s="72">
        <f t="shared" si="192"/>
        <v>1</v>
      </c>
      <c r="AI929" s="73">
        <f t="shared" si="193"/>
        <v>1.6393442622950821E-2</v>
      </c>
      <c r="AJ929" s="73">
        <f t="shared" si="194"/>
        <v>1.6393442622950821E-2</v>
      </c>
      <c r="AK929" s="73">
        <f t="shared" si="195"/>
        <v>3.1525851197982346E-2</v>
      </c>
    </row>
    <row r="930" spans="1:37" ht="24.9" customHeight="1" x14ac:dyDescent="0.25">
      <c r="A930" s="270" t="s">
        <v>765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121'!AF892</f>
        <v>2</v>
      </c>
      <c r="AE930" s="71">
        <f t="shared" si="189"/>
        <v>3.1525851197982346E-2</v>
      </c>
      <c r="AF930">
        <f t="shared" si="190"/>
        <v>1</v>
      </c>
      <c r="AG930" s="60">
        <f t="shared" si="191"/>
        <v>1</v>
      </c>
      <c r="AH930" s="72">
        <f t="shared" si="192"/>
        <v>1</v>
      </c>
      <c r="AI930" s="73">
        <f t="shared" si="193"/>
        <v>1.6393442622950821E-2</v>
      </c>
      <c r="AJ930" s="73">
        <f t="shared" si="194"/>
        <v>1.6393442622950821E-2</v>
      </c>
      <c r="AK930" s="73">
        <f t="shared" si="195"/>
        <v>3.1525851197982346E-2</v>
      </c>
    </row>
    <row r="931" spans="1:37" ht="24.9" customHeight="1" x14ac:dyDescent="0.25">
      <c r="A931" s="270" t="s">
        <v>766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121'!AF893</f>
        <v>2</v>
      </c>
      <c r="AE931" s="71">
        <f t="shared" si="189"/>
        <v>3.1525851197982346E-2</v>
      </c>
      <c r="AF931">
        <f t="shared" si="190"/>
        <v>1</v>
      </c>
      <c r="AG931" s="60">
        <f t="shared" si="191"/>
        <v>1</v>
      </c>
      <c r="AH931" s="72">
        <f t="shared" si="192"/>
        <v>1</v>
      </c>
      <c r="AI931" s="73">
        <f t="shared" si="193"/>
        <v>1.6393442622950821E-2</v>
      </c>
      <c r="AJ931" s="73">
        <f t="shared" si="194"/>
        <v>1.6393442622950821E-2</v>
      </c>
      <c r="AK931" s="73">
        <f t="shared" si="195"/>
        <v>3.1525851197982346E-2</v>
      </c>
    </row>
    <row r="932" spans="1:37" ht="24.9" customHeight="1" x14ac:dyDescent="0.25">
      <c r="A932" s="270" t="s">
        <v>767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121'!AF894</f>
        <v>2</v>
      </c>
      <c r="AE932" s="71">
        <f t="shared" si="189"/>
        <v>3.1525851197982346E-2</v>
      </c>
      <c r="AF932">
        <f t="shared" si="190"/>
        <v>1</v>
      </c>
      <c r="AG932" s="60">
        <f t="shared" si="191"/>
        <v>1</v>
      </c>
      <c r="AH932" s="72">
        <f t="shared" si="192"/>
        <v>1</v>
      </c>
      <c r="AI932" s="73">
        <f t="shared" si="193"/>
        <v>1.6393442622950821E-2</v>
      </c>
      <c r="AJ932" s="73">
        <f t="shared" si="194"/>
        <v>1.6393442622950821E-2</v>
      </c>
      <c r="AK932" s="73">
        <f t="shared" si="195"/>
        <v>3.1525851197982346E-2</v>
      </c>
    </row>
    <row r="933" spans="1:37" ht="24.9" customHeight="1" x14ac:dyDescent="0.25">
      <c r="A933" s="270" t="s">
        <v>768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121'!AF895</f>
        <v>2</v>
      </c>
      <c r="AE933" s="71">
        <f t="shared" si="189"/>
        <v>3.1525851197982346E-2</v>
      </c>
      <c r="AF933">
        <f t="shared" si="190"/>
        <v>1</v>
      </c>
      <c r="AG933" s="60">
        <f t="shared" si="191"/>
        <v>1</v>
      </c>
      <c r="AH933" s="72">
        <f t="shared" si="192"/>
        <v>1</v>
      </c>
      <c r="AI933" s="73">
        <f t="shared" si="193"/>
        <v>1.6393442622950821E-2</v>
      </c>
      <c r="AJ933" s="73">
        <f t="shared" si="194"/>
        <v>1.6393442622950821E-2</v>
      </c>
      <c r="AK933" s="73">
        <f t="shared" si="195"/>
        <v>3.1525851197982346E-2</v>
      </c>
    </row>
    <row r="934" spans="1:37" ht="24.9" customHeight="1" x14ac:dyDescent="0.25">
      <c r="A934" s="270" t="s">
        <v>769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121'!AF896</f>
        <v>2</v>
      </c>
      <c r="AE934" s="71">
        <f t="shared" si="189"/>
        <v>3.1525851197982346E-2</v>
      </c>
      <c r="AF934">
        <f t="shared" si="190"/>
        <v>1</v>
      </c>
      <c r="AG934" s="60">
        <f t="shared" si="191"/>
        <v>1</v>
      </c>
      <c r="AH934" s="72">
        <f t="shared" si="192"/>
        <v>1</v>
      </c>
      <c r="AI934" s="73">
        <f t="shared" si="193"/>
        <v>1.6393442622950821E-2</v>
      </c>
      <c r="AJ934" s="73">
        <f t="shared" si="194"/>
        <v>1.6393442622950821E-2</v>
      </c>
      <c r="AK934" s="73">
        <f t="shared" si="195"/>
        <v>3.1525851197982346E-2</v>
      </c>
    </row>
    <row r="935" spans="1:37" ht="24.9" customHeight="1" x14ac:dyDescent="0.25">
      <c r="A935" s="270" t="s">
        <v>770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121'!AF897</f>
        <v>2</v>
      </c>
      <c r="AE935" s="71">
        <f t="shared" si="189"/>
        <v>3.1525851197982346E-2</v>
      </c>
      <c r="AF935">
        <f t="shared" si="190"/>
        <v>1</v>
      </c>
      <c r="AG935" s="60">
        <f t="shared" si="191"/>
        <v>1</v>
      </c>
      <c r="AH935" s="72">
        <f t="shared" si="192"/>
        <v>1</v>
      </c>
      <c r="AI935" s="73">
        <f t="shared" si="193"/>
        <v>1.6393442622950821E-2</v>
      </c>
      <c r="AJ935" s="73">
        <f t="shared" si="194"/>
        <v>1.6393442622950821E-2</v>
      </c>
      <c r="AK935" s="73">
        <f t="shared" si="195"/>
        <v>3.1525851197982346E-2</v>
      </c>
    </row>
    <row r="936" spans="1:37" ht="24.9" customHeight="1" x14ac:dyDescent="0.25">
      <c r="A936" s="270" t="s">
        <v>771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121'!AF898</f>
        <v>2</v>
      </c>
      <c r="AE936" s="71">
        <f t="shared" si="189"/>
        <v>3.1525851197982346E-2</v>
      </c>
      <c r="AF936">
        <f t="shared" si="190"/>
        <v>1</v>
      </c>
      <c r="AG936" s="60">
        <f t="shared" si="191"/>
        <v>1</v>
      </c>
      <c r="AH936" s="72">
        <f t="shared" si="192"/>
        <v>1</v>
      </c>
      <c r="AI936" s="73">
        <f t="shared" si="193"/>
        <v>1.6393442622950821E-2</v>
      </c>
      <c r="AJ936" s="73">
        <f t="shared" si="194"/>
        <v>1.6393442622950821E-2</v>
      </c>
      <c r="AK936" s="73">
        <f t="shared" si="195"/>
        <v>3.1525851197982346E-2</v>
      </c>
    </row>
    <row r="937" spans="1:37" ht="24.9" customHeight="1" x14ac:dyDescent="0.25">
      <c r="A937" s="270" t="s">
        <v>772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121'!AF899</f>
        <v>2</v>
      </c>
      <c r="AE937" s="71">
        <f t="shared" si="189"/>
        <v>3.1525851197982346E-2</v>
      </c>
      <c r="AF937">
        <f t="shared" si="190"/>
        <v>1</v>
      </c>
      <c r="AG937" s="60">
        <f t="shared" si="191"/>
        <v>1</v>
      </c>
      <c r="AH937" s="72">
        <f t="shared" si="192"/>
        <v>1</v>
      </c>
      <c r="AI937" s="73">
        <f t="shared" si="193"/>
        <v>1.6393442622950821E-2</v>
      </c>
      <c r="AJ937" s="73">
        <f t="shared" si="194"/>
        <v>1.6393442622950821E-2</v>
      </c>
      <c r="AK937" s="73">
        <f t="shared" si="195"/>
        <v>3.1525851197982346E-2</v>
      </c>
    </row>
    <row r="938" spans="1:37" ht="24.9" customHeight="1" x14ac:dyDescent="0.25">
      <c r="A938" s="270" t="s">
        <v>773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121'!AF900</f>
        <v>2</v>
      </c>
      <c r="AE938" s="71">
        <f t="shared" si="189"/>
        <v>3.1525851197982346E-2</v>
      </c>
      <c r="AF938">
        <f t="shared" si="190"/>
        <v>1</v>
      </c>
      <c r="AG938" s="60">
        <f t="shared" si="191"/>
        <v>1</v>
      </c>
      <c r="AH938" s="72">
        <f t="shared" si="192"/>
        <v>1</v>
      </c>
      <c r="AI938" s="73">
        <f t="shared" si="193"/>
        <v>1.6393442622950821E-2</v>
      </c>
      <c r="AJ938" s="73">
        <f t="shared" si="194"/>
        <v>1.6393442622950821E-2</v>
      </c>
      <c r="AK938" s="73">
        <f t="shared" si="195"/>
        <v>3.1525851197982346E-2</v>
      </c>
    </row>
    <row r="939" spans="1:37" ht="24.9" customHeight="1" x14ac:dyDescent="0.25">
      <c r="A939" s="270" t="s">
        <v>774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121'!AF901</f>
        <v>2</v>
      </c>
      <c r="AE939" s="71">
        <f t="shared" si="189"/>
        <v>3.1525851197982346E-2</v>
      </c>
      <c r="AF939">
        <f t="shared" si="190"/>
        <v>1</v>
      </c>
      <c r="AG939" s="60">
        <f t="shared" si="191"/>
        <v>1</v>
      </c>
      <c r="AH939" s="72">
        <f t="shared" si="192"/>
        <v>1</v>
      </c>
      <c r="AI939" s="73">
        <f t="shared" si="193"/>
        <v>1.6393442622950821E-2</v>
      </c>
      <c r="AJ939" s="73">
        <f t="shared" si="194"/>
        <v>1.6393442622950821E-2</v>
      </c>
      <c r="AK939" s="73">
        <f t="shared" si="195"/>
        <v>3.1525851197982346E-2</v>
      </c>
    </row>
    <row r="940" spans="1:37" ht="24.9" customHeight="1" x14ac:dyDescent="0.25">
      <c r="A940" s="270" t="s">
        <v>775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121'!AF902</f>
        <v>2</v>
      </c>
      <c r="AE940" s="71">
        <f t="shared" si="189"/>
        <v>3.1525851197982346E-2</v>
      </c>
      <c r="AF940">
        <f t="shared" si="190"/>
        <v>1</v>
      </c>
      <c r="AG940" s="60">
        <f t="shared" si="191"/>
        <v>1</v>
      </c>
      <c r="AH940" s="72">
        <f t="shared" si="192"/>
        <v>1</v>
      </c>
      <c r="AI940" s="73">
        <f t="shared" si="193"/>
        <v>1.6393442622950821E-2</v>
      </c>
      <c r="AJ940" s="73">
        <f t="shared" si="194"/>
        <v>1.6393442622950821E-2</v>
      </c>
      <c r="AK940" s="73">
        <f t="shared" si="195"/>
        <v>3.1525851197982346E-2</v>
      </c>
    </row>
    <row r="941" spans="1:37" ht="24.9" customHeight="1" x14ac:dyDescent="0.25">
      <c r="A941" s="270" t="s">
        <v>776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121'!AF903</f>
        <v>2</v>
      </c>
      <c r="AE941" s="71">
        <f t="shared" si="189"/>
        <v>3.1525851197982346E-2</v>
      </c>
      <c r="AF941">
        <f t="shared" si="190"/>
        <v>1</v>
      </c>
      <c r="AG941" s="60">
        <f t="shared" si="191"/>
        <v>1</v>
      </c>
      <c r="AH941" s="72">
        <f t="shared" si="192"/>
        <v>1</v>
      </c>
      <c r="AI941" s="73">
        <f t="shared" si="193"/>
        <v>1.6393442622950821E-2</v>
      </c>
      <c r="AJ941" s="73">
        <f t="shared" si="194"/>
        <v>1.6393442622950821E-2</v>
      </c>
      <c r="AK941" s="73">
        <f t="shared" si="195"/>
        <v>3.1525851197982346E-2</v>
      </c>
    </row>
    <row r="942" spans="1:37" ht="24.9" customHeight="1" x14ac:dyDescent="0.25">
      <c r="A942" s="270" t="s">
        <v>777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121'!AF904</f>
        <v>2</v>
      </c>
      <c r="AE942" s="71">
        <f t="shared" si="189"/>
        <v>3.1525851197982346E-2</v>
      </c>
      <c r="AF942">
        <f t="shared" si="190"/>
        <v>1</v>
      </c>
      <c r="AG942" s="60">
        <f t="shared" si="191"/>
        <v>1</v>
      </c>
      <c r="AH942" s="72">
        <f t="shared" si="192"/>
        <v>1</v>
      </c>
      <c r="AI942" s="73">
        <f t="shared" si="193"/>
        <v>1.6393442622950821E-2</v>
      </c>
      <c r="AJ942" s="73">
        <f t="shared" si="194"/>
        <v>1.6393442622950821E-2</v>
      </c>
      <c r="AK942" s="73">
        <f t="shared" si="195"/>
        <v>3.1525851197982346E-2</v>
      </c>
    </row>
    <row r="943" spans="1:37" ht="24.9" customHeight="1" x14ac:dyDescent="0.25">
      <c r="A943" s="270" t="s">
        <v>778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121'!AF905</f>
        <v>2</v>
      </c>
      <c r="AE943" s="71">
        <f t="shared" si="189"/>
        <v>3.1525851197982346E-2</v>
      </c>
      <c r="AF943">
        <f t="shared" si="190"/>
        <v>1</v>
      </c>
      <c r="AG943" s="60">
        <f t="shared" si="191"/>
        <v>1</v>
      </c>
      <c r="AH943" s="72">
        <f t="shared" si="192"/>
        <v>1</v>
      </c>
      <c r="AI943" s="73">
        <f t="shared" si="193"/>
        <v>1.6393442622950821E-2</v>
      </c>
      <c r="AJ943" s="73">
        <f t="shared" si="194"/>
        <v>1.6393442622950821E-2</v>
      </c>
      <c r="AK943" s="73">
        <f t="shared" si="195"/>
        <v>3.1525851197982346E-2</v>
      </c>
    </row>
    <row r="944" spans="1:37" ht="24.9" customHeight="1" x14ac:dyDescent="0.25">
      <c r="A944" s="270" t="s">
        <v>779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121'!AF906</f>
        <v>2</v>
      </c>
      <c r="AE944" s="71">
        <f t="shared" si="189"/>
        <v>3.1525851197982346E-2</v>
      </c>
      <c r="AF944">
        <f t="shared" si="190"/>
        <v>1</v>
      </c>
      <c r="AG944" s="60">
        <f t="shared" si="191"/>
        <v>1</v>
      </c>
      <c r="AH944" s="72">
        <f t="shared" si="192"/>
        <v>1</v>
      </c>
      <c r="AI944" s="73">
        <f t="shared" si="193"/>
        <v>1.6393442622950821E-2</v>
      </c>
      <c r="AJ944" s="73">
        <f t="shared" si="194"/>
        <v>1.6393442622950821E-2</v>
      </c>
      <c r="AK944" s="73">
        <f t="shared" si="195"/>
        <v>3.1525851197982346E-2</v>
      </c>
    </row>
    <row r="945" spans="1:37" ht="24.9" customHeight="1" x14ac:dyDescent="0.25">
      <c r="A945" s="270" t="s">
        <v>780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121'!AF907</f>
        <v>2</v>
      </c>
      <c r="AE945" s="71">
        <f t="shared" si="189"/>
        <v>3.1525851197982346E-2</v>
      </c>
      <c r="AF945">
        <f t="shared" si="190"/>
        <v>1</v>
      </c>
      <c r="AG945" s="60">
        <f t="shared" si="191"/>
        <v>1</v>
      </c>
      <c r="AH945" s="72">
        <f t="shared" si="192"/>
        <v>1</v>
      </c>
      <c r="AI945" s="73">
        <f t="shared" si="193"/>
        <v>1.6393442622950821E-2</v>
      </c>
      <c r="AJ945" s="73">
        <f t="shared" si="194"/>
        <v>1.6393442622950821E-2</v>
      </c>
      <c r="AK945" s="73">
        <f t="shared" si="195"/>
        <v>3.1525851197982346E-2</v>
      </c>
    </row>
    <row r="946" spans="1:37" ht="24.9" customHeight="1" x14ac:dyDescent="0.25">
      <c r="A946" s="270" t="s">
        <v>781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121'!AF908</f>
        <v>2</v>
      </c>
      <c r="AE946" s="71">
        <f t="shared" si="189"/>
        <v>3.1525851197982346E-2</v>
      </c>
      <c r="AF946">
        <f t="shared" si="190"/>
        <v>1</v>
      </c>
      <c r="AG946" s="60">
        <f t="shared" si="191"/>
        <v>1</v>
      </c>
      <c r="AH946" s="72">
        <f t="shared" si="192"/>
        <v>1</v>
      </c>
      <c r="AI946" s="73">
        <f t="shared" si="193"/>
        <v>1.6393442622950821E-2</v>
      </c>
      <c r="AJ946" s="73">
        <f t="shared" si="194"/>
        <v>1.6393442622950821E-2</v>
      </c>
      <c r="AK946" s="73">
        <f t="shared" si="195"/>
        <v>3.1525851197982346E-2</v>
      </c>
    </row>
    <row r="947" spans="1:37" ht="24.9" customHeight="1" x14ac:dyDescent="0.25">
      <c r="A947" s="270" t="s">
        <v>782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121'!AF909</f>
        <v>2</v>
      </c>
      <c r="AE947" s="71">
        <f t="shared" si="189"/>
        <v>3.1525851197982346E-2</v>
      </c>
      <c r="AF947">
        <f t="shared" si="190"/>
        <v>1</v>
      </c>
      <c r="AG947" s="60">
        <f t="shared" si="191"/>
        <v>1</v>
      </c>
      <c r="AH947" s="72">
        <f t="shared" si="192"/>
        <v>1</v>
      </c>
      <c r="AI947" s="73">
        <f t="shared" si="193"/>
        <v>1.6393442622950821E-2</v>
      </c>
      <c r="AJ947" s="73">
        <f t="shared" si="194"/>
        <v>1.6393442622950821E-2</v>
      </c>
      <c r="AK947" s="73">
        <f t="shared" si="195"/>
        <v>3.1525851197982346E-2</v>
      </c>
    </row>
    <row r="948" spans="1:37" ht="24.9" customHeight="1" x14ac:dyDescent="0.25">
      <c r="A948" s="270" t="s">
        <v>783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121'!AF910</f>
        <v>2</v>
      </c>
      <c r="AE948" s="71">
        <f t="shared" ref="AE948:AE976" si="196">IF(AG948=1,AK948,AG948)</f>
        <v>3.1525851197982346E-2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3.1525851197982346E-2</v>
      </c>
    </row>
    <row r="949" spans="1:37" ht="24.9" customHeight="1" x14ac:dyDescent="0.25">
      <c r="A949" s="270" t="s">
        <v>784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121'!AF911</f>
        <v>2</v>
      </c>
      <c r="AE949" s="71">
        <f t="shared" si="196"/>
        <v>3.1525851197982346E-2</v>
      </c>
      <c r="AF949">
        <f t="shared" si="197"/>
        <v>1</v>
      </c>
      <c r="AG949" s="60">
        <f t="shared" si="198"/>
        <v>1</v>
      </c>
      <c r="AH949" s="72">
        <f t="shared" si="199"/>
        <v>1</v>
      </c>
      <c r="AI949" s="73">
        <f t="shared" si="200"/>
        <v>1.6393442622950821E-2</v>
      </c>
      <c r="AJ949" s="73">
        <f t="shared" si="201"/>
        <v>1.6393442622950821E-2</v>
      </c>
      <c r="AK949" s="73">
        <f t="shared" si="202"/>
        <v>3.1525851197982346E-2</v>
      </c>
    </row>
    <row r="950" spans="1:37" ht="24.9" customHeight="1" x14ac:dyDescent="0.25">
      <c r="A950" s="270" t="s">
        <v>785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121'!AF912</f>
        <v>2</v>
      </c>
      <c r="AE950" s="71">
        <f t="shared" si="196"/>
        <v>3.1525851197982346E-2</v>
      </c>
      <c r="AF950">
        <f t="shared" si="197"/>
        <v>1</v>
      </c>
      <c r="AG950" s="60">
        <f t="shared" si="198"/>
        <v>1</v>
      </c>
      <c r="AH950" s="72">
        <f t="shared" si="199"/>
        <v>1</v>
      </c>
      <c r="AI950" s="73">
        <f t="shared" si="200"/>
        <v>1.6393442622950821E-2</v>
      </c>
      <c r="AJ950" s="73">
        <f t="shared" si="201"/>
        <v>1.6393442622950821E-2</v>
      </c>
      <c r="AK950" s="73">
        <f t="shared" si="202"/>
        <v>3.1525851197982346E-2</v>
      </c>
    </row>
    <row r="951" spans="1:37" ht="24.9" customHeight="1" x14ac:dyDescent="0.25">
      <c r="A951" s="270" t="s">
        <v>786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121'!AF913</f>
        <v>2</v>
      </c>
      <c r="AE951" s="71">
        <f t="shared" si="196"/>
        <v>3.1525851197982346E-2</v>
      </c>
      <c r="AF951">
        <f t="shared" si="197"/>
        <v>1</v>
      </c>
      <c r="AG951" s="60">
        <f t="shared" si="198"/>
        <v>1</v>
      </c>
      <c r="AH951" s="72">
        <f t="shared" si="199"/>
        <v>1</v>
      </c>
      <c r="AI951" s="73">
        <f t="shared" si="200"/>
        <v>1.6393442622950821E-2</v>
      </c>
      <c r="AJ951" s="73">
        <f t="shared" si="201"/>
        <v>1.6393442622950821E-2</v>
      </c>
      <c r="AK951" s="73">
        <f t="shared" si="202"/>
        <v>3.1525851197982346E-2</v>
      </c>
    </row>
    <row r="952" spans="1:37" ht="24.9" customHeight="1" x14ac:dyDescent="0.25">
      <c r="A952" s="270" t="s">
        <v>787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121'!AF914</f>
        <v>2</v>
      </c>
      <c r="AE952" s="71">
        <f t="shared" si="196"/>
        <v>3.1525851197982346E-2</v>
      </c>
      <c r="AF952">
        <f t="shared" si="197"/>
        <v>1</v>
      </c>
      <c r="AG952" s="60">
        <f t="shared" si="198"/>
        <v>1</v>
      </c>
      <c r="AH952" s="72">
        <f t="shared" si="199"/>
        <v>1</v>
      </c>
      <c r="AI952" s="73">
        <f t="shared" si="200"/>
        <v>1.6393442622950821E-2</v>
      </c>
      <c r="AJ952" s="73">
        <f t="shared" si="201"/>
        <v>1.6393442622950821E-2</v>
      </c>
      <c r="AK952" s="73">
        <f t="shared" si="202"/>
        <v>3.1525851197982346E-2</v>
      </c>
    </row>
    <row r="953" spans="1:37" ht="24.9" customHeight="1" x14ac:dyDescent="0.25">
      <c r="A953" s="270" t="s">
        <v>788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121'!AF915</f>
        <v>2</v>
      </c>
      <c r="AE953" s="71">
        <f t="shared" si="196"/>
        <v>3.1525851197982346E-2</v>
      </c>
      <c r="AF953">
        <f t="shared" si="197"/>
        <v>1</v>
      </c>
      <c r="AG953" s="60">
        <f t="shared" si="198"/>
        <v>1</v>
      </c>
      <c r="AH953" s="72">
        <f t="shared" si="199"/>
        <v>1</v>
      </c>
      <c r="AI953" s="73">
        <f t="shared" si="200"/>
        <v>1.6393442622950821E-2</v>
      </c>
      <c r="AJ953" s="73">
        <f t="shared" si="201"/>
        <v>1.6393442622950821E-2</v>
      </c>
      <c r="AK953" s="73">
        <f t="shared" si="202"/>
        <v>3.1525851197982346E-2</v>
      </c>
    </row>
    <row r="954" spans="1:37" ht="24.9" customHeight="1" x14ac:dyDescent="0.25">
      <c r="A954" s="270" t="s">
        <v>789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121'!AF916</f>
        <v>2</v>
      </c>
      <c r="AE954" s="71">
        <f t="shared" si="196"/>
        <v>3.1525851197982346E-2</v>
      </c>
      <c r="AF954">
        <f t="shared" si="197"/>
        <v>1</v>
      </c>
      <c r="AG954" s="60">
        <f t="shared" si="198"/>
        <v>1</v>
      </c>
      <c r="AH954" s="72">
        <f t="shared" si="199"/>
        <v>1</v>
      </c>
      <c r="AI954" s="73">
        <f t="shared" si="200"/>
        <v>1.6393442622950821E-2</v>
      </c>
      <c r="AJ954" s="73">
        <f t="shared" si="201"/>
        <v>1.6393442622950821E-2</v>
      </c>
      <c r="AK954" s="73">
        <f t="shared" si="202"/>
        <v>3.1525851197982346E-2</v>
      </c>
    </row>
    <row r="955" spans="1:37" ht="24.9" customHeight="1" x14ac:dyDescent="0.25">
      <c r="A955" s="270" t="s">
        <v>790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121'!AF917</f>
        <v>2</v>
      </c>
      <c r="AE955" s="71">
        <f t="shared" si="196"/>
        <v>3.1525851197982346E-2</v>
      </c>
      <c r="AF955">
        <f t="shared" si="197"/>
        <v>1</v>
      </c>
      <c r="AG955" s="60">
        <f t="shared" si="198"/>
        <v>1</v>
      </c>
      <c r="AH955" s="72">
        <f t="shared" si="199"/>
        <v>1</v>
      </c>
      <c r="AI955" s="73">
        <f t="shared" si="200"/>
        <v>1.6393442622950821E-2</v>
      </c>
      <c r="AJ955" s="73">
        <f t="shared" si="201"/>
        <v>1.6393442622950821E-2</v>
      </c>
      <c r="AK955" s="73">
        <f t="shared" si="202"/>
        <v>3.1525851197982346E-2</v>
      </c>
    </row>
    <row r="956" spans="1:37" ht="24.9" customHeight="1" x14ac:dyDescent="0.25">
      <c r="A956" s="270" t="s">
        <v>791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121'!AF918</f>
        <v>2</v>
      </c>
      <c r="AE956" s="71">
        <f t="shared" si="196"/>
        <v>3.1525851197982346E-2</v>
      </c>
      <c r="AF956">
        <f t="shared" si="197"/>
        <v>1</v>
      </c>
      <c r="AG956" s="60">
        <f t="shared" si="198"/>
        <v>1</v>
      </c>
      <c r="AH956" s="72">
        <f t="shared" si="199"/>
        <v>1</v>
      </c>
      <c r="AI956" s="73">
        <f t="shared" si="200"/>
        <v>1.6393442622950821E-2</v>
      </c>
      <c r="AJ956" s="73">
        <f t="shared" si="201"/>
        <v>1.6393442622950821E-2</v>
      </c>
      <c r="AK956" s="73">
        <f t="shared" si="202"/>
        <v>3.1525851197982346E-2</v>
      </c>
    </row>
    <row r="957" spans="1:37" ht="24.9" customHeight="1" x14ac:dyDescent="0.25">
      <c r="A957" s="270" t="s">
        <v>792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121'!AF919</f>
        <v>2</v>
      </c>
      <c r="AE957" s="71">
        <f t="shared" si="196"/>
        <v>3.1525851197982346E-2</v>
      </c>
      <c r="AF957">
        <f t="shared" si="197"/>
        <v>1</v>
      </c>
      <c r="AG957" s="60">
        <f t="shared" si="198"/>
        <v>1</v>
      </c>
      <c r="AH957" s="72">
        <f t="shared" si="199"/>
        <v>1</v>
      </c>
      <c r="AI957" s="73">
        <f t="shared" si="200"/>
        <v>1.6393442622950821E-2</v>
      </c>
      <c r="AJ957" s="73">
        <f t="shared" si="201"/>
        <v>1.6393442622950821E-2</v>
      </c>
      <c r="AK957" s="73">
        <f t="shared" si="202"/>
        <v>3.1525851197982346E-2</v>
      </c>
    </row>
    <row r="958" spans="1:37" ht="24.9" customHeight="1" x14ac:dyDescent="0.25">
      <c r="A958" s="270" t="s">
        <v>793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121'!AF920</f>
        <v>2</v>
      </c>
      <c r="AE958" s="71">
        <f t="shared" si="196"/>
        <v>3.1525851197982346E-2</v>
      </c>
      <c r="AF958">
        <f t="shared" si="197"/>
        <v>1</v>
      </c>
      <c r="AG958" s="60">
        <f t="shared" si="198"/>
        <v>1</v>
      </c>
      <c r="AH958" s="72">
        <f t="shared" si="199"/>
        <v>1</v>
      </c>
      <c r="AI958" s="73">
        <f t="shared" si="200"/>
        <v>1.6393442622950821E-2</v>
      </c>
      <c r="AJ958" s="73">
        <f t="shared" si="201"/>
        <v>1.6393442622950821E-2</v>
      </c>
      <c r="AK958" s="73">
        <f t="shared" si="202"/>
        <v>3.1525851197982346E-2</v>
      </c>
    </row>
    <row r="959" spans="1:37" ht="24.9" customHeight="1" x14ac:dyDescent="0.25">
      <c r="A959" s="270" t="s">
        <v>794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121'!AF921</f>
        <v>2</v>
      </c>
      <c r="AE959" s="71">
        <f t="shared" si="196"/>
        <v>3.1525851197982346E-2</v>
      </c>
      <c r="AF959">
        <f t="shared" si="197"/>
        <v>1</v>
      </c>
      <c r="AG959" s="60">
        <f t="shared" si="198"/>
        <v>1</v>
      </c>
      <c r="AH959" s="72">
        <f t="shared" si="199"/>
        <v>1</v>
      </c>
      <c r="AI959" s="73">
        <f t="shared" si="200"/>
        <v>1.6393442622950821E-2</v>
      </c>
      <c r="AJ959" s="73">
        <f t="shared" si="201"/>
        <v>1.6393442622950821E-2</v>
      </c>
      <c r="AK959" s="73">
        <f t="shared" si="202"/>
        <v>3.1525851197982346E-2</v>
      </c>
    </row>
    <row r="960" spans="1:37" ht="24.9" customHeight="1" x14ac:dyDescent="0.25">
      <c r="A960" s="270" t="s">
        <v>795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121'!AF922</f>
        <v>2</v>
      </c>
      <c r="AE960" s="71">
        <f t="shared" si="196"/>
        <v>3.1525851197982346E-2</v>
      </c>
      <c r="AF960">
        <f t="shared" si="197"/>
        <v>1</v>
      </c>
      <c r="AG960" s="60">
        <f t="shared" si="198"/>
        <v>1</v>
      </c>
      <c r="AH960" s="72">
        <f t="shared" si="199"/>
        <v>1</v>
      </c>
      <c r="AI960" s="73">
        <f t="shared" si="200"/>
        <v>1.6393442622950821E-2</v>
      </c>
      <c r="AJ960" s="73">
        <f t="shared" si="201"/>
        <v>1.6393442622950821E-2</v>
      </c>
      <c r="AK960" s="73">
        <f t="shared" si="202"/>
        <v>3.1525851197982346E-2</v>
      </c>
    </row>
    <row r="961" spans="1:37" ht="24.9" customHeight="1" x14ac:dyDescent="0.25">
      <c r="A961" s="270" t="s">
        <v>796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121'!AF923</f>
        <v>2</v>
      </c>
      <c r="AE961" s="71">
        <f t="shared" si="196"/>
        <v>3.1525851197982346E-2</v>
      </c>
      <c r="AF961">
        <f t="shared" si="197"/>
        <v>1</v>
      </c>
      <c r="AG961" s="60">
        <f t="shared" si="198"/>
        <v>1</v>
      </c>
      <c r="AH961" s="72">
        <f t="shared" si="199"/>
        <v>1</v>
      </c>
      <c r="AI961" s="73">
        <f t="shared" si="200"/>
        <v>1.6393442622950821E-2</v>
      </c>
      <c r="AJ961" s="73">
        <f t="shared" si="201"/>
        <v>1.6393442622950821E-2</v>
      </c>
      <c r="AK961" s="73">
        <f t="shared" si="202"/>
        <v>3.1525851197982346E-2</v>
      </c>
    </row>
    <row r="962" spans="1:37" ht="24.9" customHeight="1" x14ac:dyDescent="0.25">
      <c r="A962" s="270" t="s">
        <v>797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121'!AF924</f>
        <v>2</v>
      </c>
      <c r="AE962" s="71">
        <f t="shared" si="196"/>
        <v>3.1525851197982346E-2</v>
      </c>
      <c r="AF962">
        <f t="shared" si="197"/>
        <v>1</v>
      </c>
      <c r="AG962" s="60">
        <f t="shared" si="198"/>
        <v>1</v>
      </c>
      <c r="AH962" s="72">
        <f t="shared" si="199"/>
        <v>1</v>
      </c>
      <c r="AI962" s="73">
        <f t="shared" si="200"/>
        <v>1.6393442622950821E-2</v>
      </c>
      <c r="AJ962" s="73">
        <f t="shared" si="201"/>
        <v>1.6393442622950821E-2</v>
      </c>
      <c r="AK962" s="73">
        <f t="shared" si="202"/>
        <v>3.1525851197982346E-2</v>
      </c>
    </row>
    <row r="963" spans="1:37" ht="24.9" customHeight="1" x14ac:dyDescent="0.25">
      <c r="A963" s="270" t="s">
        <v>798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121'!AF925</f>
        <v>2</v>
      </c>
      <c r="AE963" s="71">
        <f t="shared" si="196"/>
        <v>3.1525851197982346E-2</v>
      </c>
      <c r="AF963">
        <f t="shared" si="197"/>
        <v>1</v>
      </c>
      <c r="AG963" s="60">
        <f t="shared" si="198"/>
        <v>1</v>
      </c>
      <c r="AH963" s="72">
        <f t="shared" si="199"/>
        <v>1</v>
      </c>
      <c r="AI963" s="73">
        <f t="shared" si="200"/>
        <v>1.6393442622950821E-2</v>
      </c>
      <c r="AJ963" s="73">
        <f t="shared" si="201"/>
        <v>1.6393442622950821E-2</v>
      </c>
      <c r="AK963" s="73">
        <f t="shared" si="202"/>
        <v>3.1525851197982346E-2</v>
      </c>
    </row>
    <row r="964" spans="1:37" ht="24.9" customHeight="1" x14ac:dyDescent="0.25">
      <c r="A964" s="270" t="s">
        <v>799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121'!AF926</f>
        <v>2</v>
      </c>
      <c r="AE964" s="71">
        <f t="shared" si="196"/>
        <v>3.1525851197982346E-2</v>
      </c>
      <c r="AF964">
        <f t="shared" si="197"/>
        <v>1</v>
      </c>
      <c r="AG964" s="60">
        <f t="shared" si="198"/>
        <v>1</v>
      </c>
      <c r="AH964" s="72">
        <f t="shared" si="199"/>
        <v>1</v>
      </c>
      <c r="AI964" s="73">
        <f t="shared" si="200"/>
        <v>1.6393442622950821E-2</v>
      </c>
      <c r="AJ964" s="73">
        <f t="shared" si="201"/>
        <v>1.6393442622950821E-2</v>
      </c>
      <c r="AK964" s="73">
        <f t="shared" si="202"/>
        <v>3.1525851197982346E-2</v>
      </c>
    </row>
    <row r="965" spans="1:37" ht="24.9" customHeight="1" x14ac:dyDescent="0.25">
      <c r="A965" s="270" t="s">
        <v>800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121'!AF927</f>
        <v>2</v>
      </c>
      <c r="AE965" s="71">
        <f t="shared" si="196"/>
        <v>3.1525851197982346E-2</v>
      </c>
      <c r="AF965">
        <f t="shared" si="197"/>
        <v>1</v>
      </c>
      <c r="AG965" s="60">
        <f t="shared" si="198"/>
        <v>1</v>
      </c>
      <c r="AH965" s="72">
        <f t="shared" si="199"/>
        <v>1</v>
      </c>
      <c r="AI965" s="73">
        <f t="shared" si="200"/>
        <v>1.6393442622950821E-2</v>
      </c>
      <c r="AJ965" s="73">
        <f t="shared" si="201"/>
        <v>1.6393442622950821E-2</v>
      </c>
      <c r="AK965" s="73">
        <f t="shared" si="202"/>
        <v>3.1525851197982346E-2</v>
      </c>
    </row>
    <row r="966" spans="1:37" ht="24.9" customHeight="1" x14ac:dyDescent="0.25">
      <c r="A966" s="270" t="s">
        <v>801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121'!AF928</f>
        <v>2</v>
      </c>
      <c r="AE966" s="71">
        <f t="shared" si="196"/>
        <v>3.1525851197982346E-2</v>
      </c>
      <c r="AF966">
        <f t="shared" si="197"/>
        <v>1</v>
      </c>
      <c r="AG966" s="60">
        <f t="shared" si="198"/>
        <v>1</v>
      </c>
      <c r="AH966" s="72">
        <f t="shared" si="199"/>
        <v>1</v>
      </c>
      <c r="AI966" s="73">
        <f t="shared" si="200"/>
        <v>1.6393442622950821E-2</v>
      </c>
      <c r="AJ966" s="73">
        <f t="shared" si="201"/>
        <v>1.6393442622950821E-2</v>
      </c>
      <c r="AK966" s="73">
        <f t="shared" si="202"/>
        <v>3.1525851197982346E-2</v>
      </c>
    </row>
    <row r="967" spans="1:37" ht="24.9" customHeight="1" x14ac:dyDescent="0.25">
      <c r="A967" s="270" t="s">
        <v>802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121'!AF929</f>
        <v>2</v>
      </c>
      <c r="AE967" s="71">
        <f t="shared" si="196"/>
        <v>3.1525851197982346E-2</v>
      </c>
      <c r="AF967">
        <f t="shared" si="197"/>
        <v>1</v>
      </c>
      <c r="AG967" s="60">
        <f t="shared" si="198"/>
        <v>1</v>
      </c>
      <c r="AH967" s="72">
        <f t="shared" si="199"/>
        <v>1</v>
      </c>
      <c r="AI967" s="73">
        <f t="shared" si="200"/>
        <v>1.6393442622950821E-2</v>
      </c>
      <c r="AJ967" s="73">
        <f t="shared" si="201"/>
        <v>1.6393442622950821E-2</v>
      </c>
      <c r="AK967" s="73">
        <f t="shared" si="202"/>
        <v>3.1525851197982346E-2</v>
      </c>
    </row>
    <row r="968" spans="1:37" ht="24.9" customHeight="1" x14ac:dyDescent="0.25">
      <c r="A968" s="270" t="s">
        <v>803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121'!AF930</f>
        <v>2</v>
      </c>
      <c r="AE968" s="71">
        <f t="shared" si="196"/>
        <v>3.1525851197982346E-2</v>
      </c>
      <c r="AF968">
        <f t="shared" si="197"/>
        <v>1</v>
      </c>
      <c r="AG968" s="60">
        <f t="shared" si="198"/>
        <v>1</v>
      </c>
      <c r="AH968" s="72">
        <f t="shared" si="199"/>
        <v>1</v>
      </c>
      <c r="AI968" s="73">
        <f t="shared" si="200"/>
        <v>1.6393442622950821E-2</v>
      </c>
      <c r="AJ968" s="73">
        <f t="shared" si="201"/>
        <v>1.6393442622950821E-2</v>
      </c>
      <c r="AK968" s="73">
        <f t="shared" si="202"/>
        <v>3.1525851197982346E-2</v>
      </c>
    </row>
    <row r="969" spans="1:37" ht="24.9" customHeight="1" x14ac:dyDescent="0.25">
      <c r="A969" s="270" t="s">
        <v>804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121'!AF931</f>
        <v>2</v>
      </c>
      <c r="AE969" s="71">
        <f t="shared" si="196"/>
        <v>3.1525851197982346E-2</v>
      </c>
      <c r="AF969">
        <f t="shared" si="197"/>
        <v>1</v>
      </c>
      <c r="AG969" s="60">
        <f t="shared" si="198"/>
        <v>1</v>
      </c>
      <c r="AH969" s="72">
        <f t="shared" si="199"/>
        <v>1</v>
      </c>
      <c r="AI969" s="73">
        <f t="shared" si="200"/>
        <v>1.6393442622950821E-2</v>
      </c>
      <c r="AJ969" s="73">
        <f t="shared" si="201"/>
        <v>1.6393442622950821E-2</v>
      </c>
      <c r="AK969" s="73">
        <f t="shared" si="202"/>
        <v>3.1525851197982346E-2</v>
      </c>
    </row>
    <row r="970" spans="1:37" ht="24.9" customHeight="1" x14ac:dyDescent="0.25">
      <c r="A970" s="270" t="s">
        <v>805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121'!AF932</f>
        <v>2</v>
      </c>
      <c r="AE970" s="71">
        <f t="shared" si="196"/>
        <v>3.1525851197982346E-2</v>
      </c>
      <c r="AF970">
        <f t="shared" si="197"/>
        <v>1</v>
      </c>
      <c r="AG970" s="60">
        <f t="shared" si="198"/>
        <v>1</v>
      </c>
      <c r="AH970" s="72">
        <f t="shared" si="199"/>
        <v>1</v>
      </c>
      <c r="AI970" s="73">
        <f t="shared" si="200"/>
        <v>1.6393442622950821E-2</v>
      </c>
      <c r="AJ970" s="73">
        <f t="shared" si="201"/>
        <v>1.6393442622950821E-2</v>
      </c>
      <c r="AK970" s="73">
        <f t="shared" si="202"/>
        <v>3.1525851197982346E-2</v>
      </c>
    </row>
    <row r="971" spans="1:37" ht="24.9" customHeight="1" x14ac:dyDescent="0.25">
      <c r="A971" s="270" t="s">
        <v>806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121'!AF933</f>
        <v>2</v>
      </c>
      <c r="AE971" s="71">
        <f t="shared" si="196"/>
        <v>3.1525851197982346E-2</v>
      </c>
      <c r="AF971">
        <f t="shared" si="197"/>
        <v>1</v>
      </c>
      <c r="AG971" s="60">
        <f t="shared" si="198"/>
        <v>1</v>
      </c>
      <c r="AH971" s="72">
        <f t="shared" si="199"/>
        <v>1</v>
      </c>
      <c r="AI971" s="73">
        <f t="shared" si="200"/>
        <v>1.6393442622950821E-2</v>
      </c>
      <c r="AJ971" s="73">
        <f t="shared" si="201"/>
        <v>1.6393442622950821E-2</v>
      </c>
      <c r="AK971" s="73">
        <f t="shared" si="202"/>
        <v>3.1525851197982346E-2</v>
      </c>
    </row>
    <row r="972" spans="1:37" ht="24.9" customHeight="1" x14ac:dyDescent="0.25">
      <c r="A972" s="270" t="s">
        <v>807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121'!AF934</f>
        <v>2</v>
      </c>
      <c r="AE972" s="71">
        <f t="shared" si="196"/>
        <v>3.1525851197982346E-2</v>
      </c>
      <c r="AF972">
        <f t="shared" si="197"/>
        <v>1</v>
      </c>
      <c r="AG972" s="60">
        <f t="shared" si="198"/>
        <v>1</v>
      </c>
      <c r="AH972" s="72">
        <f t="shared" si="199"/>
        <v>1</v>
      </c>
      <c r="AI972" s="73">
        <f t="shared" si="200"/>
        <v>1.6393442622950821E-2</v>
      </c>
      <c r="AJ972" s="73">
        <f t="shared" si="201"/>
        <v>1.6393442622950821E-2</v>
      </c>
      <c r="AK972" s="73">
        <f t="shared" si="202"/>
        <v>3.1525851197982346E-2</v>
      </c>
    </row>
    <row r="973" spans="1:37" ht="24.9" customHeight="1" x14ac:dyDescent="0.25">
      <c r="A973" s="270" t="s">
        <v>808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121'!AF935</f>
        <v>2</v>
      </c>
      <c r="AE973" s="71">
        <f t="shared" si="196"/>
        <v>3.1525851197982346E-2</v>
      </c>
      <c r="AF973">
        <f t="shared" si="197"/>
        <v>1</v>
      </c>
      <c r="AG973" s="60">
        <f t="shared" si="198"/>
        <v>1</v>
      </c>
      <c r="AH973" s="72">
        <f t="shared" si="199"/>
        <v>1</v>
      </c>
      <c r="AI973" s="73">
        <f t="shared" si="200"/>
        <v>1.6393442622950821E-2</v>
      </c>
      <c r="AJ973" s="73">
        <f t="shared" si="201"/>
        <v>1.6393442622950821E-2</v>
      </c>
      <c r="AK973" s="73">
        <f t="shared" si="202"/>
        <v>3.1525851197982346E-2</v>
      </c>
    </row>
    <row r="974" spans="1:37" ht="24.9" customHeight="1" x14ac:dyDescent="0.25">
      <c r="A974" s="270" t="s">
        <v>809</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121'!AF936</f>
        <v>2</v>
      </c>
      <c r="AE974" s="71">
        <f t="shared" si="196"/>
        <v>3.1525851197982346E-2</v>
      </c>
      <c r="AF974">
        <f t="shared" si="197"/>
        <v>1</v>
      </c>
      <c r="AG974" s="60">
        <f t="shared" si="198"/>
        <v>1</v>
      </c>
      <c r="AH974" s="72">
        <f t="shared" si="199"/>
        <v>1</v>
      </c>
      <c r="AI974" s="73">
        <f t="shared" si="200"/>
        <v>1.6393442622950821E-2</v>
      </c>
      <c r="AJ974" s="73">
        <f t="shared" si="201"/>
        <v>1.6393442622950821E-2</v>
      </c>
      <c r="AK974" s="73">
        <f t="shared" si="202"/>
        <v>3.1525851197982346E-2</v>
      </c>
    </row>
    <row r="975" spans="1:37" ht="24.9" customHeight="1" x14ac:dyDescent="0.25">
      <c r="A975" s="270" t="s">
        <v>810</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121'!AF937</f>
        <v>2</v>
      </c>
      <c r="AE975" s="71">
        <f t="shared" si="196"/>
        <v>3.1525851197982346E-2</v>
      </c>
      <c r="AF975">
        <f t="shared" si="197"/>
        <v>1</v>
      </c>
      <c r="AG975" s="60">
        <f t="shared" si="198"/>
        <v>1</v>
      </c>
      <c r="AH975" s="72">
        <f t="shared" si="199"/>
        <v>1</v>
      </c>
      <c r="AI975" s="73">
        <f t="shared" si="200"/>
        <v>1.6393442622950821E-2</v>
      </c>
      <c r="AJ975" s="73">
        <f t="shared" si="201"/>
        <v>1.6393442622950821E-2</v>
      </c>
      <c r="AK975" s="73">
        <f t="shared" si="202"/>
        <v>3.1525851197982346E-2</v>
      </c>
    </row>
    <row r="976" spans="1:37" ht="24.9" customHeight="1" x14ac:dyDescent="0.25">
      <c r="A976" s="270" t="s">
        <v>811</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121'!AF938</f>
        <v>2</v>
      </c>
      <c r="AE976" s="71">
        <f t="shared" si="196"/>
        <v>3.1525851197982346E-2</v>
      </c>
      <c r="AF976">
        <f t="shared" si="197"/>
        <v>1</v>
      </c>
      <c r="AG976" s="60">
        <f t="shared" si="198"/>
        <v>1</v>
      </c>
      <c r="AH976" s="72">
        <f t="shared" si="199"/>
        <v>1</v>
      </c>
      <c r="AI976" s="73">
        <f t="shared" si="200"/>
        <v>1.6393442622950821E-2</v>
      </c>
      <c r="AJ976" s="73">
        <f t="shared" si="201"/>
        <v>1.6393442622950821E-2</v>
      </c>
      <c r="AK976" s="73">
        <f t="shared" si="202"/>
        <v>3.1525851197982346E-2</v>
      </c>
    </row>
    <row r="977" spans="1:37" ht="24.9" customHeight="1" x14ac:dyDescent="0.25">
      <c r="A977" s="281" t="s">
        <v>1766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1.9230769230769231</v>
      </c>
      <c r="AF977" s="49"/>
      <c r="AG977" s="60">
        <f>SUM(AG916:AG976)</f>
        <v>61</v>
      </c>
      <c r="AH977" s="74"/>
      <c r="AI977" s="75"/>
      <c r="AJ977" s="75"/>
      <c r="AK977" s="75"/>
    </row>
    <row r="978" spans="1:37" ht="24.9" customHeight="1" x14ac:dyDescent="0.25">
      <c r="A978" s="282" t="s">
        <v>1767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100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195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186</v>
      </c>
      <c r="AE980" s="88" t="s">
        <v>8</v>
      </c>
      <c r="AF980" s="60" t="s">
        <v>1666</v>
      </c>
      <c r="AG980" s="60" t="s">
        <v>1667</v>
      </c>
      <c r="AH980" s="60" t="s">
        <v>1668</v>
      </c>
      <c r="AI980" s="70" t="s">
        <v>1669</v>
      </c>
      <c r="AJ980" s="60"/>
      <c r="AK980" s="70" t="s">
        <v>1670</v>
      </c>
    </row>
    <row r="981" spans="1:37" ht="24.9" customHeight="1" x14ac:dyDescent="0.25">
      <c r="A981" s="270" t="s">
        <v>812</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121'!AF941</f>
        <v>2</v>
      </c>
      <c r="AE981" s="71">
        <f>IF(AG981=1,AK981,AG981)</f>
        <v>0.38461538461538464</v>
      </c>
      <c r="AF981">
        <f>AD981/2</f>
        <v>1</v>
      </c>
      <c r="AG981" s="60">
        <f>IF(AND(AF981&gt;=0,AF981&lt;=1),1,"No aplica")</f>
        <v>1</v>
      </c>
      <c r="AH981" s="72">
        <f>AD981/(AG981*2)</f>
        <v>1</v>
      </c>
      <c r="AI981" s="73">
        <f>IF(AG981=1,AG981/$AG$986,"No aplica")</f>
        <v>0.2</v>
      </c>
      <c r="AJ981" s="73">
        <f>AF981*AI981</f>
        <v>0.2</v>
      </c>
      <c r="AK981" s="73">
        <f>AJ981*$AE$23</f>
        <v>0.38461538461538464</v>
      </c>
    </row>
    <row r="982" spans="1:37" ht="24.9" customHeight="1" x14ac:dyDescent="0.25">
      <c r="A982" s="270" t="s">
        <v>813</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121'!AF942</f>
        <v>2</v>
      </c>
      <c r="AE982" s="71">
        <f>IF(AG982=1,AK982,AG982)</f>
        <v>0.38461538461538464</v>
      </c>
      <c r="AF982">
        <f>AD982/2</f>
        <v>1</v>
      </c>
      <c r="AG982" s="60">
        <f>IF(AND(AF982&gt;=0,AF982&lt;=1),1,"No aplica")</f>
        <v>1</v>
      </c>
      <c r="AH982" s="72">
        <f>AD982/(AG982*2)</f>
        <v>1</v>
      </c>
      <c r="AI982" s="73">
        <f>IF(AG982=1,AG982/$AG$986,"No aplica")</f>
        <v>0.2</v>
      </c>
      <c r="AJ982" s="73">
        <f>AF982*AI982</f>
        <v>0.2</v>
      </c>
      <c r="AK982" s="73">
        <f>AJ982*$AE$23</f>
        <v>0.38461538461538464</v>
      </c>
    </row>
    <row r="983" spans="1:37" ht="24.9" customHeight="1" x14ac:dyDescent="0.25">
      <c r="A983" s="270" t="s">
        <v>814</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121'!AF943</f>
        <v>2</v>
      </c>
      <c r="AE983" s="71">
        <f>IF(AG983=1,AK983,AG983)</f>
        <v>0.38461538461538464</v>
      </c>
      <c r="AF983">
        <f>AD983/2</f>
        <v>1</v>
      </c>
      <c r="AG983" s="60">
        <f>IF(AND(AF983&gt;=0,AF983&lt;=1),1,"No aplica")</f>
        <v>1</v>
      </c>
      <c r="AH983" s="72">
        <f>AD983/(AG983*2)</f>
        <v>1</v>
      </c>
      <c r="AI983" s="73">
        <f>IF(AG983=1,AG983/$AG$986,"No aplica")</f>
        <v>0.2</v>
      </c>
      <c r="AJ983" s="73">
        <f>AF983*AI983</f>
        <v>0.2</v>
      </c>
      <c r="AK983" s="73">
        <f>AJ983*$AE$23</f>
        <v>0.38461538461538464</v>
      </c>
    </row>
    <row r="984" spans="1:37" ht="24.9" customHeight="1" x14ac:dyDescent="0.25">
      <c r="A984" s="270" t="s">
        <v>815</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121'!AF944</f>
        <v>2</v>
      </c>
      <c r="AE984" s="71">
        <f>IF(AG984=1,AK984,AG984)</f>
        <v>0.38461538461538464</v>
      </c>
      <c r="AF984">
        <f>AD984/2</f>
        <v>1</v>
      </c>
      <c r="AG984" s="60">
        <f>IF(AND(AF984&gt;=0,AF984&lt;=1),1,"No aplica")</f>
        <v>1</v>
      </c>
      <c r="AH984" s="72">
        <f>AD984/(AG984*2)</f>
        <v>1</v>
      </c>
      <c r="AI984" s="73">
        <f>IF(AG984=1,AG984/$AG$986,"No aplica")</f>
        <v>0.2</v>
      </c>
      <c r="AJ984" s="73">
        <f>AF984*AI984</f>
        <v>0.2</v>
      </c>
      <c r="AK984" s="73">
        <f>AJ984*$AE$23</f>
        <v>0.38461538461538464</v>
      </c>
    </row>
    <row r="985" spans="1:37" ht="24.9" customHeight="1" x14ac:dyDescent="0.25">
      <c r="A985" s="270" t="s">
        <v>816</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121'!AF945</f>
        <v>2</v>
      </c>
      <c r="AE985" s="71">
        <f>IF(AG985=1,AK985,AG985)</f>
        <v>0.38461538461538464</v>
      </c>
      <c r="AF985">
        <f>AD985/2</f>
        <v>1</v>
      </c>
      <c r="AG985" s="60">
        <f>IF(AND(AF985&gt;=0,AF985&lt;=1),1,"No aplica")</f>
        <v>1</v>
      </c>
      <c r="AH985" s="72">
        <f>AD985/(AG985*2)</f>
        <v>1</v>
      </c>
      <c r="AI985" s="73">
        <f>IF(AG985=1,AG985/$AG$986,"No aplica")</f>
        <v>0.2</v>
      </c>
      <c r="AJ985" s="73">
        <f>AF985*AI985</f>
        <v>0.2</v>
      </c>
      <c r="AK985" s="73">
        <f>AJ985*$AE$23</f>
        <v>0.38461538461538464</v>
      </c>
    </row>
    <row r="986" spans="1:37" ht="24.9" customHeight="1" x14ac:dyDescent="0.25">
      <c r="A986" s="281" t="s">
        <v>1768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1.9230769230769231</v>
      </c>
      <c r="AF986" s="49"/>
      <c r="AG986" s="60">
        <f>SUM(AG981:AG985)</f>
        <v>5</v>
      </c>
      <c r="AH986" s="74"/>
      <c r="AI986" s="75"/>
      <c r="AJ986" s="75"/>
      <c r="AK986" s="75"/>
    </row>
    <row r="987" spans="1:37" ht="24.9" customHeight="1" x14ac:dyDescent="0.25">
      <c r="A987" s="282" t="s">
        <v>1769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817</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8</v>
      </c>
      <c r="AF993" s="60" t="s">
        <v>1666</v>
      </c>
      <c r="AG993" s="60" t="s">
        <v>1667</v>
      </c>
      <c r="AH993" s="60" t="s">
        <v>1668</v>
      </c>
      <c r="AI993" s="70" t="s">
        <v>1669</v>
      </c>
      <c r="AJ993" s="60"/>
      <c r="AK993" s="70" t="s">
        <v>1670</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121'!AF954</f>
        <v>2</v>
      </c>
      <c r="AE994" s="71">
        <f t="shared" ref="AE994:AE1017" si="203">IF(AG994=1,AK994,AG994)</f>
        <v>8.0128205128205121E-2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8.0128205128205121E-2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121'!AF955</f>
        <v>2</v>
      </c>
      <c r="AE995" s="71">
        <f t="shared" si="203"/>
        <v>8.0128205128205121E-2</v>
      </c>
      <c r="AF995">
        <f t="shared" si="204"/>
        <v>1</v>
      </c>
      <c r="AG995" s="60">
        <f t="shared" si="205"/>
        <v>1</v>
      </c>
      <c r="AH995" s="72">
        <f t="shared" si="206"/>
        <v>1</v>
      </c>
      <c r="AI995" s="73">
        <f t="shared" si="207"/>
        <v>4.1666666666666664E-2</v>
      </c>
      <c r="AJ995" s="73">
        <f t="shared" si="208"/>
        <v>4.1666666666666664E-2</v>
      </c>
      <c r="AK995" s="73">
        <f t="shared" si="209"/>
        <v>8.0128205128205121E-2</v>
      </c>
    </row>
    <row r="996" spans="1:37" ht="24.9" customHeight="1" x14ac:dyDescent="0.25">
      <c r="A996" s="270" t="s">
        <v>818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121'!AF956</f>
        <v>2</v>
      </c>
      <c r="AE996" s="71">
        <f t="shared" si="203"/>
        <v>8.0128205128205121E-2</v>
      </c>
      <c r="AF996">
        <f t="shared" si="204"/>
        <v>1</v>
      </c>
      <c r="AG996" s="60">
        <f t="shared" si="205"/>
        <v>1</v>
      </c>
      <c r="AH996" s="72">
        <f t="shared" si="206"/>
        <v>1</v>
      </c>
      <c r="AI996" s="73">
        <f t="shared" si="207"/>
        <v>4.1666666666666664E-2</v>
      </c>
      <c r="AJ996" s="73">
        <f t="shared" si="208"/>
        <v>4.1666666666666664E-2</v>
      </c>
      <c r="AK996" s="73">
        <f t="shared" si="209"/>
        <v>8.0128205128205121E-2</v>
      </c>
    </row>
    <row r="997" spans="1:37" ht="24.9" customHeight="1" x14ac:dyDescent="0.25">
      <c r="A997" s="270" t="s">
        <v>819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121'!AF957</f>
        <v>2</v>
      </c>
      <c r="AE997" s="71">
        <f t="shared" si="203"/>
        <v>8.0128205128205121E-2</v>
      </c>
      <c r="AF997">
        <f t="shared" si="204"/>
        <v>1</v>
      </c>
      <c r="AG997" s="60">
        <f t="shared" si="205"/>
        <v>1</v>
      </c>
      <c r="AH997" s="72">
        <f t="shared" si="206"/>
        <v>1</v>
      </c>
      <c r="AI997" s="73">
        <f t="shared" si="207"/>
        <v>4.1666666666666664E-2</v>
      </c>
      <c r="AJ997" s="73">
        <f t="shared" si="208"/>
        <v>4.1666666666666664E-2</v>
      </c>
      <c r="AK997" s="73">
        <f t="shared" si="209"/>
        <v>8.0128205128205121E-2</v>
      </c>
    </row>
    <row r="998" spans="1:37" ht="24.9" customHeight="1" x14ac:dyDescent="0.25">
      <c r="A998" s="270" t="s">
        <v>820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121'!AF958</f>
        <v>2</v>
      </c>
      <c r="AE998" s="71">
        <f t="shared" si="203"/>
        <v>8.0128205128205121E-2</v>
      </c>
      <c r="AF998">
        <f t="shared" si="204"/>
        <v>1</v>
      </c>
      <c r="AG998" s="60">
        <f t="shared" si="205"/>
        <v>1</v>
      </c>
      <c r="AH998" s="72">
        <f t="shared" si="206"/>
        <v>1</v>
      </c>
      <c r="AI998" s="73">
        <f t="shared" si="207"/>
        <v>4.1666666666666664E-2</v>
      </c>
      <c r="AJ998" s="73">
        <f t="shared" si="208"/>
        <v>4.1666666666666664E-2</v>
      </c>
      <c r="AK998" s="73">
        <f t="shared" si="209"/>
        <v>8.0128205128205121E-2</v>
      </c>
    </row>
    <row r="999" spans="1:37" ht="24.9" customHeight="1" x14ac:dyDescent="0.25">
      <c r="A999" s="270" t="s">
        <v>821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121'!AF959</f>
        <v>2</v>
      </c>
      <c r="AE999" s="71">
        <f t="shared" si="203"/>
        <v>8.0128205128205121E-2</v>
      </c>
      <c r="AF999">
        <f t="shared" si="204"/>
        <v>1</v>
      </c>
      <c r="AG999" s="60">
        <f t="shared" si="205"/>
        <v>1</v>
      </c>
      <c r="AH999" s="72">
        <f t="shared" si="206"/>
        <v>1</v>
      </c>
      <c r="AI999" s="73">
        <f t="shared" si="207"/>
        <v>4.1666666666666664E-2</v>
      </c>
      <c r="AJ999" s="73">
        <f t="shared" si="208"/>
        <v>4.1666666666666664E-2</v>
      </c>
      <c r="AK999" s="73">
        <f t="shared" si="209"/>
        <v>8.0128205128205121E-2</v>
      </c>
    </row>
    <row r="1000" spans="1:37" ht="24.9" customHeight="1" x14ac:dyDescent="0.25">
      <c r="A1000" s="270" t="s">
        <v>822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121'!AF960</f>
        <v>2</v>
      </c>
      <c r="AE1000" s="71">
        <f t="shared" si="203"/>
        <v>8.0128205128205121E-2</v>
      </c>
      <c r="AF1000">
        <f t="shared" si="204"/>
        <v>1</v>
      </c>
      <c r="AG1000" s="60">
        <f t="shared" si="205"/>
        <v>1</v>
      </c>
      <c r="AH1000" s="72">
        <f t="shared" si="206"/>
        <v>1</v>
      </c>
      <c r="AI1000" s="73">
        <f t="shared" si="207"/>
        <v>4.1666666666666664E-2</v>
      </c>
      <c r="AJ1000" s="73">
        <f t="shared" si="208"/>
        <v>4.1666666666666664E-2</v>
      </c>
      <c r="AK1000" s="73">
        <f t="shared" si="209"/>
        <v>8.0128205128205121E-2</v>
      </c>
    </row>
    <row r="1001" spans="1:37" ht="24.9" customHeight="1" x14ac:dyDescent="0.25">
      <c r="A1001" s="270" t="s">
        <v>823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121'!AF961</f>
        <v>2</v>
      </c>
      <c r="AE1001" s="71">
        <f t="shared" si="203"/>
        <v>8.0128205128205121E-2</v>
      </c>
      <c r="AF1001">
        <f t="shared" si="204"/>
        <v>1</v>
      </c>
      <c r="AG1001" s="60">
        <f t="shared" si="205"/>
        <v>1</v>
      </c>
      <c r="AH1001" s="72">
        <f t="shared" si="206"/>
        <v>1</v>
      </c>
      <c r="AI1001" s="73">
        <f t="shared" si="207"/>
        <v>4.1666666666666664E-2</v>
      </c>
      <c r="AJ1001" s="73">
        <f t="shared" si="208"/>
        <v>4.1666666666666664E-2</v>
      </c>
      <c r="AK1001" s="73">
        <f t="shared" si="209"/>
        <v>8.0128205128205121E-2</v>
      </c>
    </row>
    <row r="1002" spans="1:37" ht="24.9" customHeight="1" x14ac:dyDescent="0.25">
      <c r="A1002" s="270" t="s">
        <v>824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121'!AF962</f>
        <v>2</v>
      </c>
      <c r="AE1002" s="71">
        <f t="shared" si="203"/>
        <v>8.0128205128205121E-2</v>
      </c>
      <c r="AF1002">
        <f t="shared" si="204"/>
        <v>1</v>
      </c>
      <c r="AG1002" s="60">
        <f t="shared" si="205"/>
        <v>1</v>
      </c>
      <c r="AH1002" s="72">
        <f t="shared" si="206"/>
        <v>1</v>
      </c>
      <c r="AI1002" s="73">
        <f t="shared" si="207"/>
        <v>4.1666666666666664E-2</v>
      </c>
      <c r="AJ1002" s="73">
        <f t="shared" si="208"/>
        <v>4.1666666666666664E-2</v>
      </c>
      <c r="AK1002" s="73">
        <f t="shared" si="209"/>
        <v>8.0128205128205121E-2</v>
      </c>
    </row>
    <row r="1003" spans="1:37" ht="24.9" customHeight="1" x14ac:dyDescent="0.25">
      <c r="A1003" s="270" t="s">
        <v>825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121'!AF963</f>
        <v>2</v>
      </c>
      <c r="AE1003" s="71">
        <f t="shared" si="203"/>
        <v>8.0128205128205121E-2</v>
      </c>
      <c r="AF1003">
        <f t="shared" si="204"/>
        <v>1</v>
      </c>
      <c r="AG1003" s="60">
        <f t="shared" si="205"/>
        <v>1</v>
      </c>
      <c r="AH1003" s="72">
        <f t="shared" si="206"/>
        <v>1</v>
      </c>
      <c r="AI1003" s="73">
        <f t="shared" si="207"/>
        <v>4.1666666666666664E-2</v>
      </c>
      <c r="AJ1003" s="73">
        <f t="shared" si="208"/>
        <v>4.1666666666666664E-2</v>
      </c>
      <c r="AK1003" s="73">
        <f t="shared" si="209"/>
        <v>8.0128205128205121E-2</v>
      </c>
    </row>
    <row r="1004" spans="1:37" ht="24.9" customHeight="1" x14ac:dyDescent="0.25">
      <c r="A1004" s="270" t="s">
        <v>826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121'!AF964</f>
        <v>2</v>
      </c>
      <c r="AE1004" s="71">
        <f t="shared" si="203"/>
        <v>8.0128205128205121E-2</v>
      </c>
      <c r="AF1004">
        <f t="shared" si="204"/>
        <v>1</v>
      </c>
      <c r="AG1004" s="60">
        <f t="shared" si="205"/>
        <v>1</v>
      </c>
      <c r="AH1004" s="72">
        <f t="shared" si="206"/>
        <v>1</v>
      </c>
      <c r="AI1004" s="73">
        <f t="shared" si="207"/>
        <v>4.1666666666666664E-2</v>
      </c>
      <c r="AJ1004" s="73">
        <f t="shared" si="208"/>
        <v>4.1666666666666664E-2</v>
      </c>
      <c r="AK1004" s="73">
        <f t="shared" si="209"/>
        <v>8.0128205128205121E-2</v>
      </c>
    </row>
    <row r="1005" spans="1:37" ht="24.9" customHeight="1" x14ac:dyDescent="0.25">
      <c r="A1005" s="270" t="s">
        <v>827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121'!AF965</f>
        <v>2</v>
      </c>
      <c r="AE1005" s="71">
        <f t="shared" si="203"/>
        <v>8.0128205128205121E-2</v>
      </c>
      <c r="AF1005">
        <f t="shared" si="204"/>
        <v>1</v>
      </c>
      <c r="AG1005" s="60">
        <f t="shared" si="205"/>
        <v>1</v>
      </c>
      <c r="AH1005" s="72">
        <f t="shared" si="206"/>
        <v>1</v>
      </c>
      <c r="AI1005" s="73">
        <f t="shared" si="207"/>
        <v>4.1666666666666664E-2</v>
      </c>
      <c r="AJ1005" s="73">
        <f t="shared" si="208"/>
        <v>4.1666666666666664E-2</v>
      </c>
      <c r="AK1005" s="73">
        <f t="shared" si="209"/>
        <v>8.0128205128205121E-2</v>
      </c>
    </row>
    <row r="1006" spans="1:37" ht="24.9" customHeight="1" x14ac:dyDescent="0.25">
      <c r="A1006" s="270" t="s">
        <v>828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121'!AF966</f>
        <v>2</v>
      </c>
      <c r="AE1006" s="71">
        <f t="shared" si="203"/>
        <v>8.0128205128205121E-2</v>
      </c>
      <c r="AF1006">
        <f t="shared" si="204"/>
        <v>1</v>
      </c>
      <c r="AG1006" s="60">
        <f t="shared" si="205"/>
        <v>1</v>
      </c>
      <c r="AH1006" s="72">
        <f t="shared" si="206"/>
        <v>1</v>
      </c>
      <c r="AI1006" s="73">
        <f t="shared" si="207"/>
        <v>4.1666666666666664E-2</v>
      </c>
      <c r="AJ1006" s="73">
        <f t="shared" si="208"/>
        <v>4.1666666666666664E-2</v>
      </c>
      <c r="AK1006" s="73">
        <f t="shared" si="209"/>
        <v>8.0128205128205121E-2</v>
      </c>
    </row>
    <row r="1007" spans="1:37" ht="24.9" customHeight="1" x14ac:dyDescent="0.25">
      <c r="A1007" s="270" t="s">
        <v>829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121'!AF967</f>
        <v>2</v>
      </c>
      <c r="AE1007" s="71">
        <f t="shared" si="203"/>
        <v>8.0128205128205121E-2</v>
      </c>
      <c r="AF1007">
        <f t="shared" si="204"/>
        <v>1</v>
      </c>
      <c r="AG1007" s="60">
        <f t="shared" si="205"/>
        <v>1</v>
      </c>
      <c r="AH1007" s="72">
        <f t="shared" si="206"/>
        <v>1</v>
      </c>
      <c r="AI1007" s="73">
        <f t="shared" si="207"/>
        <v>4.1666666666666664E-2</v>
      </c>
      <c r="AJ1007" s="73">
        <f t="shared" si="208"/>
        <v>4.1666666666666664E-2</v>
      </c>
      <c r="AK1007" s="73">
        <f t="shared" si="209"/>
        <v>8.0128205128205121E-2</v>
      </c>
    </row>
    <row r="1008" spans="1:37" ht="24.9" customHeight="1" x14ac:dyDescent="0.25">
      <c r="A1008" s="270" t="s">
        <v>830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121'!AF968</f>
        <v>2</v>
      </c>
      <c r="AE1008" s="71">
        <f t="shared" si="203"/>
        <v>8.0128205128205121E-2</v>
      </c>
      <c r="AF1008">
        <f t="shared" si="204"/>
        <v>1</v>
      </c>
      <c r="AG1008" s="60">
        <f t="shared" si="205"/>
        <v>1</v>
      </c>
      <c r="AH1008" s="72">
        <f t="shared" si="206"/>
        <v>1</v>
      </c>
      <c r="AI1008" s="73">
        <f t="shared" si="207"/>
        <v>4.1666666666666664E-2</v>
      </c>
      <c r="AJ1008" s="73">
        <f t="shared" si="208"/>
        <v>4.1666666666666664E-2</v>
      </c>
      <c r="AK1008" s="73">
        <f t="shared" si="209"/>
        <v>8.0128205128205121E-2</v>
      </c>
    </row>
    <row r="1009" spans="1:37" ht="24.9" customHeight="1" x14ac:dyDescent="0.25">
      <c r="A1009" s="270" t="s">
        <v>831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121'!AF969</f>
        <v>2</v>
      </c>
      <c r="AE1009" s="71">
        <f t="shared" si="203"/>
        <v>8.0128205128205121E-2</v>
      </c>
      <c r="AF1009">
        <f t="shared" si="204"/>
        <v>1</v>
      </c>
      <c r="AG1009" s="60">
        <f t="shared" si="205"/>
        <v>1</v>
      </c>
      <c r="AH1009" s="72">
        <f t="shared" si="206"/>
        <v>1</v>
      </c>
      <c r="AI1009" s="73">
        <f t="shared" si="207"/>
        <v>4.1666666666666664E-2</v>
      </c>
      <c r="AJ1009" s="73">
        <f t="shared" si="208"/>
        <v>4.1666666666666664E-2</v>
      </c>
      <c r="AK1009" s="73">
        <f t="shared" si="209"/>
        <v>8.0128205128205121E-2</v>
      </c>
    </row>
    <row r="1010" spans="1:37" ht="24.9" customHeight="1" x14ac:dyDescent="0.25">
      <c r="A1010" s="270" t="s">
        <v>832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121'!AF970</f>
        <v>2</v>
      </c>
      <c r="AE1010" s="71">
        <f t="shared" si="203"/>
        <v>8.0128205128205121E-2</v>
      </c>
      <c r="AF1010">
        <f t="shared" si="204"/>
        <v>1</v>
      </c>
      <c r="AG1010" s="60">
        <f t="shared" si="205"/>
        <v>1</v>
      </c>
      <c r="AH1010" s="72">
        <f t="shared" si="206"/>
        <v>1</v>
      </c>
      <c r="AI1010" s="73">
        <f t="shared" si="207"/>
        <v>4.1666666666666664E-2</v>
      </c>
      <c r="AJ1010" s="73">
        <f t="shared" si="208"/>
        <v>4.1666666666666664E-2</v>
      </c>
      <c r="AK1010" s="73">
        <f t="shared" si="209"/>
        <v>8.0128205128205121E-2</v>
      </c>
    </row>
    <row r="1011" spans="1:37" ht="24.9" customHeight="1" x14ac:dyDescent="0.25">
      <c r="A1011" s="270" t="s">
        <v>833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121'!AF971</f>
        <v>2</v>
      </c>
      <c r="AE1011" s="71">
        <f t="shared" si="203"/>
        <v>8.0128205128205121E-2</v>
      </c>
      <c r="AF1011">
        <f t="shared" si="204"/>
        <v>1</v>
      </c>
      <c r="AG1011" s="60">
        <f t="shared" si="205"/>
        <v>1</v>
      </c>
      <c r="AH1011" s="72">
        <f t="shared" si="206"/>
        <v>1</v>
      </c>
      <c r="AI1011" s="73">
        <f t="shared" si="207"/>
        <v>4.1666666666666664E-2</v>
      </c>
      <c r="AJ1011" s="73">
        <f t="shared" si="208"/>
        <v>4.1666666666666664E-2</v>
      </c>
      <c r="AK1011" s="73">
        <f t="shared" si="209"/>
        <v>8.0128205128205121E-2</v>
      </c>
    </row>
    <row r="1012" spans="1:37" ht="24.9" customHeight="1" x14ac:dyDescent="0.25">
      <c r="A1012" s="270" t="s">
        <v>834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121'!AF972</f>
        <v>2</v>
      </c>
      <c r="AE1012" s="71">
        <f t="shared" si="203"/>
        <v>8.0128205128205121E-2</v>
      </c>
      <c r="AF1012">
        <f t="shared" si="204"/>
        <v>1</v>
      </c>
      <c r="AG1012" s="60">
        <f t="shared" si="205"/>
        <v>1</v>
      </c>
      <c r="AH1012" s="72">
        <f t="shared" si="206"/>
        <v>1</v>
      </c>
      <c r="AI1012" s="73">
        <f t="shared" si="207"/>
        <v>4.1666666666666664E-2</v>
      </c>
      <c r="AJ1012" s="73">
        <f t="shared" si="208"/>
        <v>4.1666666666666664E-2</v>
      </c>
      <c r="AK1012" s="73">
        <f t="shared" si="209"/>
        <v>8.0128205128205121E-2</v>
      </c>
    </row>
    <row r="1013" spans="1:37" ht="24.9" customHeight="1" x14ac:dyDescent="0.25">
      <c r="A1013" s="270" t="s">
        <v>835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121'!AF973</f>
        <v>2</v>
      </c>
      <c r="AE1013" s="71">
        <f t="shared" si="203"/>
        <v>8.0128205128205121E-2</v>
      </c>
      <c r="AF1013">
        <f t="shared" si="204"/>
        <v>1</v>
      </c>
      <c r="AG1013" s="60">
        <f t="shared" si="205"/>
        <v>1</v>
      </c>
      <c r="AH1013" s="72">
        <f t="shared" si="206"/>
        <v>1</v>
      </c>
      <c r="AI1013" s="73">
        <f t="shared" si="207"/>
        <v>4.1666666666666664E-2</v>
      </c>
      <c r="AJ1013" s="73">
        <f t="shared" si="208"/>
        <v>4.1666666666666664E-2</v>
      </c>
      <c r="AK1013" s="73">
        <f t="shared" si="209"/>
        <v>8.0128205128205121E-2</v>
      </c>
    </row>
    <row r="1014" spans="1:37" ht="24.9" customHeight="1" x14ac:dyDescent="0.25">
      <c r="A1014" s="270" t="s">
        <v>836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121'!AF974</f>
        <v>2</v>
      </c>
      <c r="AE1014" s="71">
        <f t="shared" si="203"/>
        <v>8.0128205128205121E-2</v>
      </c>
      <c r="AF1014">
        <f t="shared" si="204"/>
        <v>1</v>
      </c>
      <c r="AG1014" s="60">
        <f t="shared" si="205"/>
        <v>1</v>
      </c>
      <c r="AH1014" s="72">
        <f t="shared" si="206"/>
        <v>1</v>
      </c>
      <c r="AI1014" s="73">
        <f t="shared" si="207"/>
        <v>4.1666666666666664E-2</v>
      </c>
      <c r="AJ1014" s="73">
        <f t="shared" si="208"/>
        <v>4.1666666666666664E-2</v>
      </c>
      <c r="AK1014" s="73">
        <f t="shared" si="209"/>
        <v>8.0128205128205121E-2</v>
      </c>
    </row>
    <row r="1015" spans="1:37" ht="24.9" customHeight="1" x14ac:dyDescent="0.25">
      <c r="A1015" s="270" t="s">
        <v>837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121'!AF975</f>
        <v>2</v>
      </c>
      <c r="AE1015" s="71">
        <f t="shared" si="203"/>
        <v>8.0128205128205121E-2</v>
      </c>
      <c r="AF1015">
        <f t="shared" si="204"/>
        <v>1</v>
      </c>
      <c r="AG1015" s="60">
        <f t="shared" si="205"/>
        <v>1</v>
      </c>
      <c r="AH1015" s="72">
        <f t="shared" si="206"/>
        <v>1</v>
      </c>
      <c r="AI1015" s="73">
        <f t="shared" si="207"/>
        <v>4.1666666666666664E-2</v>
      </c>
      <c r="AJ1015" s="73">
        <f t="shared" si="208"/>
        <v>4.1666666666666664E-2</v>
      </c>
      <c r="AK1015" s="73">
        <f t="shared" si="209"/>
        <v>8.0128205128205121E-2</v>
      </c>
    </row>
    <row r="1016" spans="1:37" ht="24.9" customHeight="1" x14ac:dyDescent="0.25">
      <c r="A1016" s="270" t="s">
        <v>838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121'!AF976</f>
        <v>2</v>
      </c>
      <c r="AE1016" s="71">
        <f t="shared" si="203"/>
        <v>8.0128205128205121E-2</v>
      </c>
      <c r="AF1016">
        <f t="shared" si="204"/>
        <v>1</v>
      </c>
      <c r="AG1016" s="60">
        <f t="shared" si="205"/>
        <v>1</v>
      </c>
      <c r="AH1016" s="72">
        <f t="shared" si="206"/>
        <v>1</v>
      </c>
      <c r="AI1016" s="73">
        <f t="shared" si="207"/>
        <v>4.1666666666666664E-2</v>
      </c>
      <c r="AJ1016" s="73">
        <f t="shared" si="208"/>
        <v>4.1666666666666664E-2</v>
      </c>
      <c r="AK1016" s="73">
        <f t="shared" si="209"/>
        <v>8.0128205128205121E-2</v>
      </c>
    </row>
    <row r="1017" spans="1:37" ht="24.9" customHeight="1" x14ac:dyDescent="0.25">
      <c r="A1017" s="270" t="s">
        <v>839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121'!AF977</f>
        <v>2</v>
      </c>
      <c r="AE1017" s="71">
        <f t="shared" si="203"/>
        <v>8.0128205128205121E-2</v>
      </c>
      <c r="AF1017">
        <f t="shared" si="204"/>
        <v>1</v>
      </c>
      <c r="AG1017" s="60">
        <f t="shared" si="205"/>
        <v>1</v>
      </c>
      <c r="AH1017" s="72">
        <f t="shared" si="206"/>
        <v>1</v>
      </c>
      <c r="AI1017" s="73">
        <f t="shared" si="207"/>
        <v>4.1666666666666664E-2</v>
      </c>
      <c r="AJ1017" s="73">
        <f t="shared" si="208"/>
        <v>4.1666666666666664E-2</v>
      </c>
      <c r="AK1017" s="73">
        <f t="shared" si="209"/>
        <v>8.0128205128205121E-2</v>
      </c>
    </row>
    <row r="1018" spans="1:37" ht="24.9" customHeight="1" x14ac:dyDescent="0.25">
      <c r="A1018" s="281" t="s">
        <v>1770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1.923076923076922</v>
      </c>
      <c r="AF1018" s="49"/>
      <c r="AG1018" s="60">
        <f>SUM(AG994:AG1017)</f>
        <v>24</v>
      </c>
      <c r="AH1018" s="74"/>
      <c r="AI1018" s="75"/>
      <c r="AJ1018" s="75"/>
      <c r="AK1018" s="75"/>
    </row>
    <row r="1019" spans="1:37" ht="24.9" customHeight="1" x14ac:dyDescent="0.25">
      <c r="A1019" s="282" t="s">
        <v>1771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195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186</v>
      </c>
      <c r="AE1021" s="88" t="s">
        <v>8</v>
      </c>
      <c r="AF1021" s="60" t="s">
        <v>1666</v>
      </c>
      <c r="AG1021" s="60" t="s">
        <v>1667</v>
      </c>
      <c r="AH1021" s="60" t="s">
        <v>1668</v>
      </c>
      <c r="AI1021" s="70" t="s">
        <v>1669</v>
      </c>
      <c r="AJ1021" s="60"/>
      <c r="AK1021" s="70" t="s">
        <v>1670</v>
      </c>
    </row>
    <row r="1022" spans="1:37" ht="24.9" customHeight="1" x14ac:dyDescent="0.25">
      <c r="A1022" s="270" t="s">
        <v>840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121'!AF980</f>
        <v>2</v>
      </c>
      <c r="AE1022" s="71">
        <f>IF(AG1022=1,AK1022,AG1022)</f>
        <v>0.38461538461538464</v>
      </c>
      <c r="AF1022">
        <f>AD1022/2</f>
        <v>1</v>
      </c>
      <c r="AG1022" s="60">
        <f>IF(AND(AF1022&gt;=0,AF1022&lt;=1),1,"No aplica")</f>
        <v>1</v>
      </c>
      <c r="AH1022" s="72">
        <f>AD1022/(AG1022*2)</f>
        <v>1</v>
      </c>
      <c r="AI1022" s="73">
        <f>IF(AG1022=1,AG1022/$AG$1027,"No aplica")</f>
        <v>0.2</v>
      </c>
      <c r="AJ1022" s="73">
        <f>AF1022*AI1022</f>
        <v>0.2</v>
      </c>
      <c r="AK1022" s="73">
        <f>AJ1022*$AE$23</f>
        <v>0.38461538461538464</v>
      </c>
    </row>
    <row r="1023" spans="1:37" ht="24.9" customHeight="1" x14ac:dyDescent="0.25">
      <c r="A1023" s="270" t="s">
        <v>841</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121'!AF981</f>
        <v>2</v>
      </c>
      <c r="AE1023" s="71">
        <f>IF(AG1023=1,AK1023,AG1023)</f>
        <v>0.38461538461538464</v>
      </c>
      <c r="AF1023">
        <f>AD1023/2</f>
        <v>1</v>
      </c>
      <c r="AG1023" s="60">
        <f>IF(AND(AF1023&gt;=0,AF1023&lt;=1),1,"No aplica")</f>
        <v>1</v>
      </c>
      <c r="AH1023" s="72">
        <f>AD1023/(AG1023*2)</f>
        <v>1</v>
      </c>
      <c r="AI1023" s="73">
        <f>IF(AG1023=1,AG1023/$AG$1027,"No aplica")</f>
        <v>0.2</v>
      </c>
      <c r="AJ1023" s="73">
        <f>AF1023*AI1023</f>
        <v>0.2</v>
      </c>
      <c r="AK1023" s="73">
        <f>AJ1023*$AE$23</f>
        <v>0.38461538461538464</v>
      </c>
    </row>
    <row r="1024" spans="1:37" ht="24.9" customHeight="1" x14ac:dyDescent="0.25">
      <c r="A1024" s="270" t="s">
        <v>842</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121'!AF982</f>
        <v>2</v>
      </c>
      <c r="AE1024" s="71">
        <f>IF(AG1024=1,AK1024,AG1024)</f>
        <v>0.38461538461538464</v>
      </c>
      <c r="AF1024">
        <f>AD1024/2</f>
        <v>1</v>
      </c>
      <c r="AG1024" s="60">
        <f>IF(AND(AF1024&gt;=0,AF1024&lt;=1),1,"No aplica")</f>
        <v>1</v>
      </c>
      <c r="AH1024" s="72">
        <f>AD1024/(AG1024*2)</f>
        <v>1</v>
      </c>
      <c r="AI1024" s="73">
        <f>IF(AG1024=1,AG1024/$AG$1027,"No aplica")</f>
        <v>0.2</v>
      </c>
      <c r="AJ1024" s="73">
        <f>AF1024*AI1024</f>
        <v>0.2</v>
      </c>
      <c r="AK1024" s="73">
        <f>AJ1024*$AE$23</f>
        <v>0.38461538461538464</v>
      </c>
    </row>
    <row r="1025" spans="1:37" ht="24.9" customHeight="1" x14ac:dyDescent="0.25">
      <c r="A1025" s="270" t="s">
        <v>843</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121'!AF983</f>
        <v>2</v>
      </c>
      <c r="AE1025" s="71">
        <f>IF(AG1025=1,AK1025,AG1025)</f>
        <v>0.38461538461538464</v>
      </c>
      <c r="AF1025">
        <f>AD1025/2</f>
        <v>1</v>
      </c>
      <c r="AG1025" s="60">
        <f>IF(AND(AF1025&gt;=0,AF1025&lt;=1),1,"No aplica")</f>
        <v>1</v>
      </c>
      <c r="AH1025" s="72">
        <f>AD1025/(AG1025*2)</f>
        <v>1</v>
      </c>
      <c r="AI1025" s="73">
        <f>IF(AG1025=1,AG1025/$AG$1027,"No aplica")</f>
        <v>0.2</v>
      </c>
      <c r="AJ1025" s="73">
        <f>AF1025*AI1025</f>
        <v>0.2</v>
      </c>
      <c r="AK1025" s="73">
        <f>AJ1025*$AE$23</f>
        <v>0.38461538461538464</v>
      </c>
    </row>
    <row r="1026" spans="1:37" ht="24.9" customHeight="1" x14ac:dyDescent="0.25">
      <c r="A1026" s="270" t="s">
        <v>844</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121'!AF984</f>
        <v>2</v>
      </c>
      <c r="AE1026" s="71">
        <f>IF(AG1026=1,AK1026,AG1026)</f>
        <v>0.38461538461538464</v>
      </c>
      <c r="AF1026">
        <f>AD1026/2</f>
        <v>1</v>
      </c>
      <c r="AG1026" s="60">
        <f>IF(AND(AF1026&gt;=0,AF1026&lt;=1),1,"No aplica")</f>
        <v>1</v>
      </c>
      <c r="AH1026" s="72">
        <f>AD1026/(AG1026*2)</f>
        <v>1</v>
      </c>
      <c r="AI1026" s="73">
        <f>IF(AG1026=1,AG1026/$AG$1027,"No aplica")</f>
        <v>0.2</v>
      </c>
      <c r="AJ1026" s="73">
        <f>AF1026*AI1026</f>
        <v>0.2</v>
      </c>
      <c r="AK1026" s="73">
        <f>AJ1026*$AE$23</f>
        <v>0.38461538461538464</v>
      </c>
    </row>
    <row r="1027" spans="1:37" ht="24.9" customHeight="1" x14ac:dyDescent="0.25">
      <c r="A1027" s="281" t="s">
        <v>1772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1.9230769230769231</v>
      </c>
      <c r="AF1027" s="49"/>
      <c r="AG1027" s="60">
        <f>SUM(AG1022:AG1026)</f>
        <v>5</v>
      </c>
      <c r="AH1027" s="74"/>
      <c r="AI1027" s="75"/>
      <c r="AJ1027" s="75"/>
      <c r="AK1027" s="75"/>
    </row>
    <row r="1028" spans="1:37" ht="24.9" customHeight="1" x14ac:dyDescent="0.25">
      <c r="A1028" s="282" t="s">
        <v>1773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845</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8</v>
      </c>
      <c r="AF1034" s="60" t="s">
        <v>1666</v>
      </c>
      <c r="AG1034" s="60" t="s">
        <v>1667</v>
      </c>
      <c r="AH1034" s="60" t="s">
        <v>1668</v>
      </c>
      <c r="AI1034" s="70" t="s">
        <v>1669</v>
      </c>
      <c r="AJ1034" s="60"/>
      <c r="AK1034" s="70" t="s">
        <v>1670</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121'!AF993</f>
        <v>2</v>
      </c>
      <c r="AE1035" s="71">
        <f t="shared" ref="AE1035:AE1050" si="210">IF(AG1035=1,AK1035,AG1035)</f>
        <v>0.1201923076923077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0.1201923076923077</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121'!AF994</f>
        <v>2</v>
      </c>
      <c r="AE1036" s="71">
        <f t="shared" si="210"/>
        <v>0.1201923076923077</v>
      </c>
      <c r="AF1036">
        <f t="shared" si="211"/>
        <v>1</v>
      </c>
      <c r="AG1036" s="60">
        <f t="shared" si="212"/>
        <v>1</v>
      </c>
      <c r="AH1036" s="72">
        <f t="shared" si="213"/>
        <v>1</v>
      </c>
      <c r="AI1036" s="73">
        <f t="shared" si="214"/>
        <v>6.25E-2</v>
      </c>
      <c r="AJ1036" s="73">
        <f t="shared" si="215"/>
        <v>6.25E-2</v>
      </c>
      <c r="AK1036" s="73">
        <f t="shared" si="216"/>
        <v>0.1201923076923077</v>
      </c>
    </row>
    <row r="1037" spans="1:37" ht="24.9" customHeight="1" x14ac:dyDescent="0.25">
      <c r="A1037" s="270" t="s">
        <v>847</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121'!AF995</f>
        <v>2</v>
      </c>
      <c r="AE1037" s="71">
        <f t="shared" si="210"/>
        <v>0.1201923076923077</v>
      </c>
      <c r="AF1037">
        <f t="shared" si="211"/>
        <v>1</v>
      </c>
      <c r="AG1037" s="60">
        <f t="shared" si="212"/>
        <v>1</v>
      </c>
      <c r="AH1037" s="72">
        <f t="shared" si="213"/>
        <v>1</v>
      </c>
      <c r="AI1037" s="73">
        <f t="shared" si="214"/>
        <v>6.25E-2</v>
      </c>
      <c r="AJ1037" s="73">
        <f t="shared" si="215"/>
        <v>6.25E-2</v>
      </c>
      <c r="AK1037" s="73">
        <f t="shared" si="216"/>
        <v>0.1201923076923077</v>
      </c>
    </row>
    <row r="1038" spans="1:37" ht="24.9" customHeight="1" x14ac:dyDescent="0.25">
      <c r="A1038" s="270" t="s">
        <v>848</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121'!AF996</f>
        <v>2</v>
      </c>
      <c r="AE1038" s="71">
        <f t="shared" si="210"/>
        <v>0.1201923076923077</v>
      </c>
      <c r="AF1038">
        <f t="shared" si="211"/>
        <v>1</v>
      </c>
      <c r="AG1038" s="60">
        <f t="shared" si="212"/>
        <v>1</v>
      </c>
      <c r="AH1038" s="72">
        <f t="shared" si="213"/>
        <v>1</v>
      </c>
      <c r="AI1038" s="73">
        <f t="shared" si="214"/>
        <v>6.25E-2</v>
      </c>
      <c r="AJ1038" s="73">
        <f t="shared" si="215"/>
        <v>6.25E-2</v>
      </c>
      <c r="AK1038" s="73">
        <f t="shared" si="216"/>
        <v>0.1201923076923077</v>
      </c>
    </row>
    <row r="1039" spans="1:37" ht="24.9" customHeight="1" x14ac:dyDescent="0.25">
      <c r="A1039" s="270" t="s">
        <v>849</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121'!AF997</f>
        <v>2</v>
      </c>
      <c r="AE1039" s="71">
        <f t="shared" si="210"/>
        <v>0.1201923076923077</v>
      </c>
      <c r="AF1039">
        <f t="shared" si="211"/>
        <v>1</v>
      </c>
      <c r="AG1039" s="60">
        <f t="shared" si="212"/>
        <v>1</v>
      </c>
      <c r="AH1039" s="72">
        <f t="shared" si="213"/>
        <v>1</v>
      </c>
      <c r="AI1039" s="73">
        <f t="shared" si="214"/>
        <v>6.25E-2</v>
      </c>
      <c r="AJ1039" s="73">
        <f t="shared" si="215"/>
        <v>6.25E-2</v>
      </c>
      <c r="AK1039" s="73">
        <f t="shared" si="216"/>
        <v>0.1201923076923077</v>
      </c>
    </row>
    <row r="1040" spans="1:37" ht="24.9" customHeight="1" x14ac:dyDescent="0.25">
      <c r="A1040" s="270" t="s">
        <v>850</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121'!AF998</f>
        <v>2</v>
      </c>
      <c r="AE1040" s="71">
        <f t="shared" si="210"/>
        <v>0.1201923076923077</v>
      </c>
      <c r="AF1040">
        <f t="shared" si="211"/>
        <v>1</v>
      </c>
      <c r="AG1040" s="60">
        <f t="shared" si="212"/>
        <v>1</v>
      </c>
      <c r="AH1040" s="72">
        <f t="shared" si="213"/>
        <v>1</v>
      </c>
      <c r="AI1040" s="73">
        <f t="shared" si="214"/>
        <v>6.25E-2</v>
      </c>
      <c r="AJ1040" s="73">
        <f t="shared" si="215"/>
        <v>6.25E-2</v>
      </c>
      <c r="AK1040" s="73">
        <f t="shared" si="216"/>
        <v>0.1201923076923077</v>
      </c>
    </row>
    <row r="1041" spans="1:37" ht="24.9" customHeight="1" x14ac:dyDescent="0.25">
      <c r="A1041" s="270" t="s">
        <v>851</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121'!AF999</f>
        <v>2</v>
      </c>
      <c r="AE1041" s="71">
        <f t="shared" si="210"/>
        <v>0.1201923076923077</v>
      </c>
      <c r="AF1041">
        <f t="shared" si="211"/>
        <v>1</v>
      </c>
      <c r="AG1041" s="60">
        <f t="shared" si="212"/>
        <v>1</v>
      </c>
      <c r="AH1041" s="72">
        <f t="shared" si="213"/>
        <v>1</v>
      </c>
      <c r="AI1041" s="73">
        <f t="shared" si="214"/>
        <v>6.25E-2</v>
      </c>
      <c r="AJ1041" s="73">
        <f t="shared" si="215"/>
        <v>6.25E-2</v>
      </c>
      <c r="AK1041" s="73">
        <f t="shared" si="216"/>
        <v>0.1201923076923077</v>
      </c>
    </row>
    <row r="1042" spans="1:37" ht="24.9" customHeight="1" x14ac:dyDescent="0.25">
      <c r="A1042" s="270" t="s">
        <v>284</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121'!AF1000</f>
        <v>2</v>
      </c>
      <c r="AE1042" s="71">
        <f t="shared" si="210"/>
        <v>0.1201923076923077</v>
      </c>
      <c r="AF1042">
        <f t="shared" si="211"/>
        <v>1</v>
      </c>
      <c r="AG1042" s="60">
        <f t="shared" si="212"/>
        <v>1</v>
      </c>
      <c r="AH1042" s="72">
        <f t="shared" si="213"/>
        <v>1</v>
      </c>
      <c r="AI1042" s="73">
        <f t="shared" si="214"/>
        <v>6.25E-2</v>
      </c>
      <c r="AJ1042" s="73">
        <f t="shared" si="215"/>
        <v>6.25E-2</v>
      </c>
      <c r="AK1042" s="73">
        <f t="shared" si="216"/>
        <v>0.1201923076923077</v>
      </c>
    </row>
    <row r="1043" spans="1:37" ht="24.9" customHeight="1" x14ac:dyDescent="0.25">
      <c r="A1043" s="270" t="s">
        <v>852</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121'!AF1001</f>
        <v>2</v>
      </c>
      <c r="AE1043" s="71">
        <f t="shared" si="210"/>
        <v>0.1201923076923077</v>
      </c>
      <c r="AF1043">
        <f t="shared" si="211"/>
        <v>1</v>
      </c>
      <c r="AG1043" s="60">
        <f t="shared" si="212"/>
        <v>1</v>
      </c>
      <c r="AH1043" s="72">
        <f t="shared" si="213"/>
        <v>1</v>
      </c>
      <c r="AI1043" s="73">
        <f t="shared" si="214"/>
        <v>6.25E-2</v>
      </c>
      <c r="AJ1043" s="73">
        <f t="shared" si="215"/>
        <v>6.25E-2</v>
      </c>
      <c r="AK1043" s="73">
        <f t="shared" si="216"/>
        <v>0.1201923076923077</v>
      </c>
    </row>
    <row r="1044" spans="1:37" ht="24.9" customHeight="1" x14ac:dyDescent="0.25">
      <c r="A1044" s="270" t="s">
        <v>853</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121'!AF1002</f>
        <v>2</v>
      </c>
      <c r="AE1044" s="71">
        <f t="shared" si="210"/>
        <v>0.1201923076923077</v>
      </c>
      <c r="AF1044">
        <f t="shared" si="211"/>
        <v>1</v>
      </c>
      <c r="AG1044" s="60">
        <f t="shared" si="212"/>
        <v>1</v>
      </c>
      <c r="AH1044" s="72">
        <f t="shared" si="213"/>
        <v>1</v>
      </c>
      <c r="AI1044" s="73">
        <f t="shared" si="214"/>
        <v>6.25E-2</v>
      </c>
      <c r="AJ1044" s="73">
        <f t="shared" si="215"/>
        <v>6.25E-2</v>
      </c>
      <c r="AK1044" s="73">
        <f t="shared" si="216"/>
        <v>0.1201923076923077</v>
      </c>
    </row>
    <row r="1045" spans="1:37" ht="24.9" customHeight="1" x14ac:dyDescent="0.25">
      <c r="A1045" s="270" t="s">
        <v>854</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121'!AF1003</f>
        <v>2</v>
      </c>
      <c r="AE1045" s="71">
        <f t="shared" si="210"/>
        <v>0.1201923076923077</v>
      </c>
      <c r="AF1045">
        <f t="shared" si="211"/>
        <v>1</v>
      </c>
      <c r="AG1045" s="60">
        <f t="shared" si="212"/>
        <v>1</v>
      </c>
      <c r="AH1045" s="72">
        <f t="shared" si="213"/>
        <v>1</v>
      </c>
      <c r="AI1045" s="73">
        <f t="shared" si="214"/>
        <v>6.25E-2</v>
      </c>
      <c r="AJ1045" s="73">
        <f t="shared" si="215"/>
        <v>6.25E-2</v>
      </c>
      <c r="AK1045" s="73">
        <f t="shared" si="216"/>
        <v>0.1201923076923077</v>
      </c>
    </row>
    <row r="1046" spans="1:37" ht="24.9" customHeight="1" x14ac:dyDescent="0.25">
      <c r="A1046" s="270" t="s">
        <v>855</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121'!AF1004</f>
        <v>2</v>
      </c>
      <c r="AE1046" s="71">
        <f t="shared" si="210"/>
        <v>0.1201923076923077</v>
      </c>
      <c r="AF1046">
        <f t="shared" si="211"/>
        <v>1</v>
      </c>
      <c r="AG1046" s="60">
        <f t="shared" si="212"/>
        <v>1</v>
      </c>
      <c r="AH1046" s="72">
        <f t="shared" si="213"/>
        <v>1</v>
      </c>
      <c r="AI1046" s="73">
        <f t="shared" si="214"/>
        <v>6.25E-2</v>
      </c>
      <c r="AJ1046" s="73">
        <f t="shared" si="215"/>
        <v>6.25E-2</v>
      </c>
      <c r="AK1046" s="73">
        <f t="shared" si="216"/>
        <v>0.1201923076923077</v>
      </c>
    </row>
    <row r="1047" spans="1:37" ht="24.9" customHeight="1" x14ac:dyDescent="0.25">
      <c r="A1047" s="270" t="s">
        <v>856</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121'!AF1005</f>
        <v>2</v>
      </c>
      <c r="AE1047" s="71">
        <f t="shared" si="210"/>
        <v>0.1201923076923077</v>
      </c>
      <c r="AF1047">
        <f t="shared" si="211"/>
        <v>1</v>
      </c>
      <c r="AG1047" s="60">
        <f t="shared" si="212"/>
        <v>1</v>
      </c>
      <c r="AH1047" s="72">
        <f t="shared" si="213"/>
        <v>1</v>
      </c>
      <c r="AI1047" s="73">
        <f t="shared" si="214"/>
        <v>6.25E-2</v>
      </c>
      <c r="AJ1047" s="73">
        <f t="shared" si="215"/>
        <v>6.25E-2</v>
      </c>
      <c r="AK1047" s="73">
        <f t="shared" si="216"/>
        <v>0.1201923076923077</v>
      </c>
    </row>
    <row r="1048" spans="1:37" ht="24.9" customHeight="1" x14ac:dyDescent="0.25">
      <c r="A1048" s="270" t="s">
        <v>857</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121'!AF1006</f>
        <v>2</v>
      </c>
      <c r="AE1048" s="71">
        <f t="shared" si="210"/>
        <v>0.1201923076923077</v>
      </c>
      <c r="AF1048">
        <f t="shared" si="211"/>
        <v>1</v>
      </c>
      <c r="AG1048" s="60">
        <f t="shared" si="212"/>
        <v>1</v>
      </c>
      <c r="AH1048" s="72">
        <f t="shared" si="213"/>
        <v>1</v>
      </c>
      <c r="AI1048" s="73">
        <f t="shared" si="214"/>
        <v>6.25E-2</v>
      </c>
      <c r="AJ1048" s="73">
        <f t="shared" si="215"/>
        <v>6.25E-2</v>
      </c>
      <c r="AK1048" s="73">
        <f t="shared" si="216"/>
        <v>0.1201923076923077</v>
      </c>
    </row>
    <row r="1049" spans="1:37" ht="24.9" customHeight="1" x14ac:dyDescent="0.25">
      <c r="A1049" s="270" t="s">
        <v>858</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121'!AF1007</f>
        <v>2</v>
      </c>
      <c r="AE1049" s="71">
        <f t="shared" si="210"/>
        <v>0.1201923076923077</v>
      </c>
      <c r="AF1049">
        <f t="shared" si="211"/>
        <v>1</v>
      </c>
      <c r="AG1049" s="60">
        <f t="shared" si="212"/>
        <v>1</v>
      </c>
      <c r="AH1049" s="72">
        <f t="shared" si="213"/>
        <v>1</v>
      </c>
      <c r="AI1049" s="73">
        <f t="shared" si="214"/>
        <v>6.25E-2</v>
      </c>
      <c r="AJ1049" s="73">
        <f t="shared" si="215"/>
        <v>6.25E-2</v>
      </c>
      <c r="AK1049" s="73">
        <f t="shared" si="216"/>
        <v>0.1201923076923077</v>
      </c>
    </row>
    <row r="1050" spans="1:37" ht="24.9" customHeight="1" x14ac:dyDescent="0.25">
      <c r="A1050" s="270" t="s">
        <v>859</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121'!AF1008</f>
        <v>2</v>
      </c>
      <c r="AE1050" s="71">
        <f t="shared" si="210"/>
        <v>0.1201923076923077</v>
      </c>
      <c r="AF1050">
        <f t="shared" si="211"/>
        <v>1</v>
      </c>
      <c r="AG1050" s="60">
        <f t="shared" si="212"/>
        <v>1</v>
      </c>
      <c r="AH1050" s="72">
        <f t="shared" si="213"/>
        <v>1</v>
      </c>
      <c r="AI1050" s="73">
        <f t="shared" si="214"/>
        <v>6.25E-2</v>
      </c>
      <c r="AJ1050" s="73">
        <f t="shared" si="215"/>
        <v>6.25E-2</v>
      </c>
      <c r="AK1050" s="73">
        <f t="shared" si="216"/>
        <v>0.1201923076923077</v>
      </c>
    </row>
    <row r="1051" spans="1:37" ht="24.9" customHeight="1" x14ac:dyDescent="0.25">
      <c r="A1051" s="281" t="s">
        <v>1774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1.9230769230769231</v>
      </c>
      <c r="AF1051" s="49"/>
      <c r="AG1051" s="60">
        <f>SUM(AG1035:AG1050)</f>
        <v>16</v>
      </c>
      <c r="AH1051" s="74"/>
      <c r="AI1051" s="75"/>
      <c r="AJ1051" s="75"/>
      <c r="AK1051" s="75"/>
    </row>
    <row r="1052" spans="1:37" ht="24.9" customHeight="1" x14ac:dyDescent="0.25">
      <c r="A1052" s="282" t="s">
        <v>1775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195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186</v>
      </c>
      <c r="AE1054" s="88" t="s">
        <v>8</v>
      </c>
      <c r="AF1054" s="60" t="s">
        <v>1666</v>
      </c>
      <c r="AG1054" s="60" t="s">
        <v>1667</v>
      </c>
      <c r="AH1054" s="60" t="s">
        <v>1668</v>
      </c>
      <c r="AI1054" s="70" t="s">
        <v>1669</v>
      </c>
      <c r="AJ1054" s="60"/>
      <c r="AK1054" s="70" t="s">
        <v>1670</v>
      </c>
    </row>
    <row r="1055" spans="1:37" ht="24.9"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121'!AF1011</f>
        <v>2</v>
      </c>
      <c r="AE1055" s="71">
        <f>IF(AG1055=1,AK1055,AG1055)</f>
        <v>0.38461538461538464</v>
      </c>
      <c r="AF1055">
        <f>AD1055/2</f>
        <v>1</v>
      </c>
      <c r="AG1055" s="60">
        <f>IF(AND(AF1055&gt;=0,AF1055&lt;=1),1,"No aplica")</f>
        <v>1</v>
      </c>
      <c r="AH1055" s="72">
        <f>AD1055/(AG1055*2)</f>
        <v>1</v>
      </c>
      <c r="AI1055" s="73">
        <f>IF(AG1055=1,AG1055/$AG$1060,"No aplica")</f>
        <v>0.2</v>
      </c>
      <c r="AJ1055" s="73">
        <f>AF1055*AI1055</f>
        <v>0.2</v>
      </c>
      <c r="AK1055" s="73">
        <f>AJ1055*$AE$23</f>
        <v>0.38461538461538464</v>
      </c>
    </row>
    <row r="1056" spans="1:37" ht="24.9"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121'!AF1012</f>
        <v>2</v>
      </c>
      <c r="AE1056" s="71">
        <f>IF(AG1056=1,AK1056,AG1056)</f>
        <v>0.38461538461538464</v>
      </c>
      <c r="AF1056">
        <f>AD1056/2</f>
        <v>1</v>
      </c>
      <c r="AG1056" s="60">
        <f>IF(AND(AF1056&gt;=0,AF1056&lt;=1),1,"No aplica")</f>
        <v>1</v>
      </c>
      <c r="AH1056" s="72">
        <f>AD1056/(AG1056*2)</f>
        <v>1</v>
      </c>
      <c r="AI1056" s="73">
        <f>IF(AG1056=1,AG1056/$AG$1060,"No aplica")</f>
        <v>0.2</v>
      </c>
      <c r="AJ1056" s="73">
        <f>AF1056*AI1056</f>
        <v>0.2</v>
      </c>
      <c r="AK1056" s="73">
        <f>AJ1056*$AE$23</f>
        <v>0.38461538461538464</v>
      </c>
    </row>
    <row r="1057" spans="1:37" ht="24.9"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121'!AF1013</f>
        <v>2</v>
      </c>
      <c r="AE1057" s="71">
        <f>IF(AG1057=1,AK1057,AG1057)</f>
        <v>0.38461538461538464</v>
      </c>
      <c r="AF1057">
        <f>AD1057/2</f>
        <v>1</v>
      </c>
      <c r="AG1057" s="60">
        <f>IF(AND(AF1057&gt;=0,AF1057&lt;=1),1,"No aplica")</f>
        <v>1</v>
      </c>
      <c r="AH1057" s="72">
        <f>AD1057/(AG1057*2)</f>
        <v>1</v>
      </c>
      <c r="AI1057" s="73">
        <f>IF(AG1057=1,AG1057/$AG$1060,"No aplica")</f>
        <v>0.2</v>
      </c>
      <c r="AJ1057" s="73">
        <f>AF1057*AI1057</f>
        <v>0.2</v>
      </c>
      <c r="AK1057" s="73">
        <f>AJ1057*$AE$23</f>
        <v>0.38461538461538464</v>
      </c>
    </row>
    <row r="1058" spans="1:37" ht="24.9"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121'!AF1014</f>
        <v>2</v>
      </c>
      <c r="AE1058" s="71">
        <f>IF(AG1058=1,AK1058,AG1058)</f>
        <v>0.38461538461538464</v>
      </c>
      <c r="AF1058">
        <f>AD1058/2</f>
        <v>1</v>
      </c>
      <c r="AG1058" s="60">
        <f>IF(AND(AF1058&gt;=0,AF1058&lt;=1),1,"No aplica")</f>
        <v>1</v>
      </c>
      <c r="AH1058" s="72">
        <f>AD1058/(AG1058*2)</f>
        <v>1</v>
      </c>
      <c r="AI1058" s="73">
        <f>IF(AG1058=1,AG1058/$AG$1060,"No aplica")</f>
        <v>0.2</v>
      </c>
      <c r="AJ1058" s="73">
        <f>AF1058*AI1058</f>
        <v>0.2</v>
      </c>
      <c r="AK1058" s="73">
        <f>AJ1058*$AE$23</f>
        <v>0.38461538461538464</v>
      </c>
    </row>
    <row r="1059" spans="1:37" ht="24.9" customHeight="1" x14ac:dyDescent="0.25">
      <c r="A1059" s="270" t="s">
        <v>860</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121'!AF1015</f>
        <v>2</v>
      </c>
      <c r="AE1059" s="71">
        <f>IF(AG1059=1,AK1059,AG1059)</f>
        <v>0.38461538461538464</v>
      </c>
      <c r="AF1059">
        <f>AD1059/2</f>
        <v>1</v>
      </c>
      <c r="AG1059" s="60">
        <f>IF(AND(AF1059&gt;=0,AF1059&lt;=1),1,"No aplica")</f>
        <v>1</v>
      </c>
      <c r="AH1059" s="72">
        <f>AD1059/(AG1059*2)</f>
        <v>1</v>
      </c>
      <c r="AI1059" s="73">
        <f>IF(AG1059=1,AG1059/$AG$1060,"No aplica")</f>
        <v>0.2</v>
      </c>
      <c r="AJ1059" s="73">
        <f>AF1059*AI1059</f>
        <v>0.2</v>
      </c>
      <c r="AK1059" s="73">
        <f>AJ1059*$AE$23</f>
        <v>0.38461538461538464</v>
      </c>
    </row>
    <row r="1060" spans="1:37" ht="24.9" customHeight="1" x14ac:dyDescent="0.25">
      <c r="A1060" s="281" t="s">
        <v>1776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1.9230769230769231</v>
      </c>
      <c r="AF1060" s="49"/>
      <c r="AG1060" s="60">
        <f>SUM(AG1055:AG1059)</f>
        <v>5</v>
      </c>
      <c r="AH1060" s="74"/>
      <c r="AI1060" s="75"/>
      <c r="AJ1060" s="75"/>
      <c r="AK1060" s="75"/>
    </row>
    <row r="1061" spans="1:37" ht="24.9" customHeight="1" x14ac:dyDescent="0.25">
      <c r="A1061" s="282" t="s">
        <v>1777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861</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8</v>
      </c>
      <c r="AF1067" s="60" t="s">
        <v>1666</v>
      </c>
      <c r="AG1067" s="60" t="s">
        <v>1667</v>
      </c>
      <c r="AH1067" s="60" t="s">
        <v>1668</v>
      </c>
      <c r="AI1067" s="70" t="s">
        <v>1669</v>
      </c>
      <c r="AJ1067" s="60"/>
      <c r="AK1067" s="70" t="s">
        <v>1670</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121'!AF1024</f>
        <v>2</v>
      </c>
      <c r="AE1068" s="71">
        <f t="shared" ref="AE1068:AE1088" si="217">IF(AG1068=1,AK1068,AG1068)</f>
        <v>9.1575091575091569E-2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9.1575091575091569E-2</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121'!AF1025</f>
        <v>2</v>
      </c>
      <c r="AE1069" s="71">
        <f t="shared" si="217"/>
        <v>9.1575091575091569E-2</v>
      </c>
      <c r="AF1069">
        <f t="shared" si="218"/>
        <v>1</v>
      </c>
      <c r="AG1069" s="60">
        <f t="shared" si="219"/>
        <v>1</v>
      </c>
      <c r="AH1069" s="72">
        <f t="shared" si="220"/>
        <v>1</v>
      </c>
      <c r="AI1069" s="73">
        <f t="shared" si="221"/>
        <v>4.7619047619047616E-2</v>
      </c>
      <c r="AJ1069" s="73">
        <f t="shared" si="222"/>
        <v>4.7619047619047616E-2</v>
      </c>
      <c r="AK1069" s="73">
        <f t="shared" si="223"/>
        <v>9.1575091575091569E-2</v>
      </c>
    </row>
    <row r="1070" spans="1:37" ht="24.9" customHeight="1" x14ac:dyDescent="0.25">
      <c r="A1070" s="270" t="s">
        <v>862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121'!AF1026</f>
        <v>2</v>
      </c>
      <c r="AE1070" s="71">
        <f t="shared" si="217"/>
        <v>9.1575091575091569E-2</v>
      </c>
      <c r="AF1070">
        <f t="shared" si="218"/>
        <v>1</v>
      </c>
      <c r="AG1070" s="60">
        <f t="shared" si="219"/>
        <v>1</v>
      </c>
      <c r="AH1070" s="72">
        <f t="shared" si="220"/>
        <v>1</v>
      </c>
      <c r="AI1070" s="73">
        <f t="shared" si="221"/>
        <v>4.7619047619047616E-2</v>
      </c>
      <c r="AJ1070" s="73">
        <f t="shared" si="222"/>
        <v>4.7619047619047616E-2</v>
      </c>
      <c r="AK1070" s="73">
        <f t="shared" si="223"/>
        <v>9.1575091575091569E-2</v>
      </c>
    </row>
    <row r="1071" spans="1:37" ht="24.9" customHeight="1" x14ac:dyDescent="0.25">
      <c r="A1071" s="270" t="s">
        <v>863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121'!AF1027</f>
        <v>2</v>
      </c>
      <c r="AE1071" s="71">
        <f t="shared" si="217"/>
        <v>9.1575091575091569E-2</v>
      </c>
      <c r="AF1071">
        <f t="shared" si="218"/>
        <v>1</v>
      </c>
      <c r="AG1071" s="60">
        <f t="shared" si="219"/>
        <v>1</v>
      </c>
      <c r="AH1071" s="72">
        <f t="shared" si="220"/>
        <v>1</v>
      </c>
      <c r="AI1071" s="73">
        <f t="shared" si="221"/>
        <v>4.7619047619047616E-2</v>
      </c>
      <c r="AJ1071" s="73">
        <f t="shared" si="222"/>
        <v>4.7619047619047616E-2</v>
      </c>
      <c r="AK1071" s="73">
        <f t="shared" si="223"/>
        <v>9.1575091575091569E-2</v>
      </c>
    </row>
    <row r="1072" spans="1:37" ht="24.9" customHeight="1" x14ac:dyDescent="0.25">
      <c r="A1072" s="270" t="s">
        <v>864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121'!AF1028</f>
        <v>2</v>
      </c>
      <c r="AE1072" s="71">
        <f t="shared" si="217"/>
        <v>9.1575091575091569E-2</v>
      </c>
      <c r="AF1072">
        <f t="shared" si="218"/>
        <v>1</v>
      </c>
      <c r="AG1072" s="60">
        <f t="shared" si="219"/>
        <v>1</v>
      </c>
      <c r="AH1072" s="72">
        <f t="shared" si="220"/>
        <v>1</v>
      </c>
      <c r="AI1072" s="73">
        <f t="shared" si="221"/>
        <v>4.7619047619047616E-2</v>
      </c>
      <c r="AJ1072" s="73">
        <f t="shared" si="222"/>
        <v>4.7619047619047616E-2</v>
      </c>
      <c r="AK1072" s="73">
        <f t="shared" si="223"/>
        <v>9.1575091575091569E-2</v>
      </c>
    </row>
    <row r="1073" spans="1:37" ht="24.9" customHeight="1" x14ac:dyDescent="0.25">
      <c r="A1073" s="270" t="s">
        <v>865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121'!AF1029</f>
        <v>2</v>
      </c>
      <c r="AE1073" s="71">
        <f t="shared" si="217"/>
        <v>9.1575091575091569E-2</v>
      </c>
      <c r="AF1073">
        <f t="shared" si="218"/>
        <v>1</v>
      </c>
      <c r="AG1073" s="60">
        <f t="shared" si="219"/>
        <v>1</v>
      </c>
      <c r="AH1073" s="72">
        <f t="shared" si="220"/>
        <v>1</v>
      </c>
      <c r="AI1073" s="73">
        <f t="shared" si="221"/>
        <v>4.7619047619047616E-2</v>
      </c>
      <c r="AJ1073" s="73">
        <f t="shared" si="222"/>
        <v>4.7619047619047616E-2</v>
      </c>
      <c r="AK1073" s="73">
        <f t="shared" si="223"/>
        <v>9.1575091575091569E-2</v>
      </c>
    </row>
    <row r="1074" spans="1:37" ht="24.9" customHeight="1" x14ac:dyDescent="0.25">
      <c r="A1074" s="270" t="s">
        <v>866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121'!AF1030</f>
        <v>2</v>
      </c>
      <c r="AE1074" s="71">
        <f t="shared" si="217"/>
        <v>9.1575091575091569E-2</v>
      </c>
      <c r="AF1074">
        <f t="shared" si="218"/>
        <v>1</v>
      </c>
      <c r="AG1074" s="60">
        <f t="shared" si="219"/>
        <v>1</v>
      </c>
      <c r="AH1074" s="72">
        <f t="shared" si="220"/>
        <v>1</v>
      </c>
      <c r="AI1074" s="73">
        <f t="shared" si="221"/>
        <v>4.7619047619047616E-2</v>
      </c>
      <c r="AJ1074" s="73">
        <f t="shared" si="222"/>
        <v>4.7619047619047616E-2</v>
      </c>
      <c r="AK1074" s="73">
        <f t="shared" si="223"/>
        <v>9.1575091575091569E-2</v>
      </c>
    </row>
    <row r="1075" spans="1:37" ht="24.9" customHeight="1" x14ac:dyDescent="0.25">
      <c r="A1075" s="270" t="s">
        <v>867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121'!AF1031</f>
        <v>2</v>
      </c>
      <c r="AE1075" s="71">
        <f t="shared" si="217"/>
        <v>9.1575091575091569E-2</v>
      </c>
      <c r="AF1075">
        <f t="shared" si="218"/>
        <v>1</v>
      </c>
      <c r="AG1075" s="60">
        <f t="shared" si="219"/>
        <v>1</v>
      </c>
      <c r="AH1075" s="72">
        <f t="shared" si="220"/>
        <v>1</v>
      </c>
      <c r="AI1075" s="73">
        <f t="shared" si="221"/>
        <v>4.7619047619047616E-2</v>
      </c>
      <c r="AJ1075" s="73">
        <f t="shared" si="222"/>
        <v>4.7619047619047616E-2</v>
      </c>
      <c r="AK1075" s="73">
        <f t="shared" si="223"/>
        <v>9.1575091575091569E-2</v>
      </c>
    </row>
    <row r="1076" spans="1:37" ht="24.9" customHeight="1" x14ac:dyDescent="0.25">
      <c r="A1076" s="270" t="s">
        <v>868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121'!AF1032</f>
        <v>2</v>
      </c>
      <c r="AE1076" s="71">
        <f t="shared" si="217"/>
        <v>9.1575091575091569E-2</v>
      </c>
      <c r="AF1076">
        <f t="shared" si="218"/>
        <v>1</v>
      </c>
      <c r="AG1076" s="60">
        <f t="shared" si="219"/>
        <v>1</v>
      </c>
      <c r="AH1076" s="72">
        <f t="shared" si="220"/>
        <v>1</v>
      </c>
      <c r="AI1076" s="73">
        <f t="shared" si="221"/>
        <v>4.7619047619047616E-2</v>
      </c>
      <c r="AJ1076" s="73">
        <f t="shared" si="222"/>
        <v>4.7619047619047616E-2</v>
      </c>
      <c r="AK1076" s="73">
        <f t="shared" si="223"/>
        <v>9.1575091575091569E-2</v>
      </c>
    </row>
    <row r="1077" spans="1:37" ht="24.9" customHeight="1" x14ac:dyDescent="0.25">
      <c r="A1077" s="270" t="s">
        <v>869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121'!AF1033</f>
        <v>2</v>
      </c>
      <c r="AE1077" s="71">
        <f t="shared" si="217"/>
        <v>9.1575091575091569E-2</v>
      </c>
      <c r="AF1077">
        <f t="shared" si="218"/>
        <v>1</v>
      </c>
      <c r="AG1077" s="60">
        <f t="shared" si="219"/>
        <v>1</v>
      </c>
      <c r="AH1077" s="72">
        <f t="shared" si="220"/>
        <v>1</v>
      </c>
      <c r="AI1077" s="73">
        <f t="shared" si="221"/>
        <v>4.7619047619047616E-2</v>
      </c>
      <c r="AJ1077" s="73">
        <f t="shared" si="222"/>
        <v>4.7619047619047616E-2</v>
      </c>
      <c r="AK1077" s="73">
        <f t="shared" si="223"/>
        <v>9.1575091575091569E-2</v>
      </c>
    </row>
    <row r="1078" spans="1:37" ht="24.9" customHeight="1" x14ac:dyDescent="0.25">
      <c r="A1078" s="270" t="s">
        <v>870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121'!AF1034</f>
        <v>2</v>
      </c>
      <c r="AE1078" s="71">
        <f t="shared" si="217"/>
        <v>9.1575091575091569E-2</v>
      </c>
      <c r="AF1078">
        <f t="shared" si="218"/>
        <v>1</v>
      </c>
      <c r="AG1078" s="60">
        <f t="shared" si="219"/>
        <v>1</v>
      </c>
      <c r="AH1078" s="72">
        <f t="shared" si="220"/>
        <v>1</v>
      </c>
      <c r="AI1078" s="73">
        <f t="shared" si="221"/>
        <v>4.7619047619047616E-2</v>
      </c>
      <c r="AJ1078" s="73">
        <f t="shared" si="222"/>
        <v>4.7619047619047616E-2</v>
      </c>
      <c r="AK1078" s="73">
        <f t="shared" si="223"/>
        <v>9.1575091575091569E-2</v>
      </c>
    </row>
    <row r="1079" spans="1:37" ht="24.9" customHeight="1" x14ac:dyDescent="0.25">
      <c r="A1079" s="270" t="s">
        <v>871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121'!AF1035</f>
        <v>2</v>
      </c>
      <c r="AE1079" s="71">
        <f t="shared" si="217"/>
        <v>9.1575091575091569E-2</v>
      </c>
      <c r="AF1079">
        <f t="shared" si="218"/>
        <v>1</v>
      </c>
      <c r="AG1079" s="60">
        <f t="shared" si="219"/>
        <v>1</v>
      </c>
      <c r="AH1079" s="72">
        <f t="shared" si="220"/>
        <v>1</v>
      </c>
      <c r="AI1079" s="73">
        <f t="shared" si="221"/>
        <v>4.7619047619047616E-2</v>
      </c>
      <c r="AJ1079" s="73">
        <f t="shared" si="222"/>
        <v>4.7619047619047616E-2</v>
      </c>
      <c r="AK1079" s="73">
        <f t="shared" si="223"/>
        <v>9.1575091575091569E-2</v>
      </c>
    </row>
    <row r="1080" spans="1:37" ht="24.9" customHeight="1" x14ac:dyDescent="0.25">
      <c r="A1080" s="270" t="s">
        <v>872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121'!AF1036</f>
        <v>2</v>
      </c>
      <c r="AE1080" s="71">
        <f t="shared" si="217"/>
        <v>9.1575091575091569E-2</v>
      </c>
      <c r="AF1080">
        <f t="shared" si="218"/>
        <v>1</v>
      </c>
      <c r="AG1080" s="60">
        <f t="shared" si="219"/>
        <v>1</v>
      </c>
      <c r="AH1080" s="72">
        <f t="shared" si="220"/>
        <v>1</v>
      </c>
      <c r="AI1080" s="73">
        <f t="shared" si="221"/>
        <v>4.7619047619047616E-2</v>
      </c>
      <c r="AJ1080" s="73">
        <f t="shared" si="222"/>
        <v>4.7619047619047616E-2</v>
      </c>
      <c r="AK1080" s="73">
        <f t="shared" si="223"/>
        <v>9.1575091575091569E-2</v>
      </c>
    </row>
    <row r="1081" spans="1:37" ht="24.9" customHeight="1" x14ac:dyDescent="0.25">
      <c r="A1081" s="270" t="s">
        <v>873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121'!AF1037</f>
        <v>2</v>
      </c>
      <c r="AE1081" s="71">
        <f t="shared" si="217"/>
        <v>9.1575091575091569E-2</v>
      </c>
      <c r="AF1081">
        <f t="shared" si="218"/>
        <v>1</v>
      </c>
      <c r="AG1081" s="60">
        <f t="shared" si="219"/>
        <v>1</v>
      </c>
      <c r="AH1081" s="72">
        <f t="shared" si="220"/>
        <v>1</v>
      </c>
      <c r="AI1081" s="73">
        <f t="shared" si="221"/>
        <v>4.7619047619047616E-2</v>
      </c>
      <c r="AJ1081" s="73">
        <f t="shared" si="222"/>
        <v>4.7619047619047616E-2</v>
      </c>
      <c r="AK1081" s="73">
        <f t="shared" si="223"/>
        <v>9.1575091575091569E-2</v>
      </c>
    </row>
    <row r="1082" spans="1:37" ht="24.9" customHeight="1" x14ac:dyDescent="0.25">
      <c r="A1082" s="270" t="s">
        <v>874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121'!AF1038</f>
        <v>2</v>
      </c>
      <c r="AE1082" s="71">
        <f t="shared" si="217"/>
        <v>9.1575091575091569E-2</v>
      </c>
      <c r="AF1082">
        <f t="shared" si="218"/>
        <v>1</v>
      </c>
      <c r="AG1082" s="60">
        <f t="shared" si="219"/>
        <v>1</v>
      </c>
      <c r="AH1082" s="72">
        <f t="shared" si="220"/>
        <v>1</v>
      </c>
      <c r="AI1082" s="73">
        <f t="shared" si="221"/>
        <v>4.7619047619047616E-2</v>
      </c>
      <c r="AJ1082" s="73">
        <f t="shared" si="222"/>
        <v>4.7619047619047616E-2</v>
      </c>
      <c r="AK1082" s="73">
        <f t="shared" si="223"/>
        <v>9.1575091575091569E-2</v>
      </c>
    </row>
    <row r="1083" spans="1:37" ht="24.9" customHeight="1" x14ac:dyDescent="0.25">
      <c r="A1083" s="270" t="s">
        <v>875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121'!AF1039</f>
        <v>2</v>
      </c>
      <c r="AE1083" s="71">
        <f t="shared" si="217"/>
        <v>9.1575091575091569E-2</v>
      </c>
      <c r="AF1083">
        <f t="shared" si="218"/>
        <v>1</v>
      </c>
      <c r="AG1083" s="60">
        <f t="shared" si="219"/>
        <v>1</v>
      </c>
      <c r="AH1083" s="72">
        <f t="shared" si="220"/>
        <v>1</v>
      </c>
      <c r="AI1083" s="73">
        <f t="shared" si="221"/>
        <v>4.7619047619047616E-2</v>
      </c>
      <c r="AJ1083" s="73">
        <f t="shared" si="222"/>
        <v>4.7619047619047616E-2</v>
      </c>
      <c r="AK1083" s="73">
        <f t="shared" si="223"/>
        <v>9.1575091575091569E-2</v>
      </c>
    </row>
    <row r="1084" spans="1:37" ht="24.9" customHeight="1" x14ac:dyDescent="0.25">
      <c r="A1084" s="270" t="s">
        <v>876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121'!AF1040</f>
        <v>2</v>
      </c>
      <c r="AE1084" s="71">
        <f t="shared" si="217"/>
        <v>9.1575091575091569E-2</v>
      </c>
      <c r="AF1084">
        <f t="shared" si="218"/>
        <v>1</v>
      </c>
      <c r="AG1084" s="60">
        <f t="shared" si="219"/>
        <v>1</v>
      </c>
      <c r="AH1084" s="72">
        <f t="shared" si="220"/>
        <v>1</v>
      </c>
      <c r="AI1084" s="73">
        <f t="shared" si="221"/>
        <v>4.7619047619047616E-2</v>
      </c>
      <c r="AJ1084" s="73">
        <f t="shared" si="222"/>
        <v>4.7619047619047616E-2</v>
      </c>
      <c r="AK1084" s="73">
        <f t="shared" si="223"/>
        <v>9.1575091575091569E-2</v>
      </c>
    </row>
    <row r="1085" spans="1:37" ht="24.9" customHeight="1" x14ac:dyDescent="0.25">
      <c r="A1085" s="270" t="s">
        <v>877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121'!AF1041</f>
        <v>2</v>
      </c>
      <c r="AE1085" s="71">
        <f t="shared" si="217"/>
        <v>9.1575091575091569E-2</v>
      </c>
      <c r="AF1085">
        <f t="shared" si="218"/>
        <v>1</v>
      </c>
      <c r="AG1085" s="60">
        <f t="shared" si="219"/>
        <v>1</v>
      </c>
      <c r="AH1085" s="72">
        <f t="shared" si="220"/>
        <v>1</v>
      </c>
      <c r="AI1085" s="73">
        <f t="shared" si="221"/>
        <v>4.7619047619047616E-2</v>
      </c>
      <c r="AJ1085" s="73">
        <f t="shared" si="222"/>
        <v>4.7619047619047616E-2</v>
      </c>
      <c r="AK1085" s="73">
        <f t="shared" si="223"/>
        <v>9.1575091575091569E-2</v>
      </c>
    </row>
    <row r="1086" spans="1:37" ht="24.9" customHeight="1" x14ac:dyDescent="0.25">
      <c r="A1086" s="270" t="s">
        <v>878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121'!AF1042</f>
        <v>2</v>
      </c>
      <c r="AE1086" s="71">
        <f t="shared" si="217"/>
        <v>9.1575091575091569E-2</v>
      </c>
      <c r="AF1086">
        <f t="shared" si="218"/>
        <v>1</v>
      </c>
      <c r="AG1086" s="60">
        <f t="shared" si="219"/>
        <v>1</v>
      </c>
      <c r="AH1086" s="72">
        <f t="shared" si="220"/>
        <v>1</v>
      </c>
      <c r="AI1086" s="73">
        <f t="shared" si="221"/>
        <v>4.7619047619047616E-2</v>
      </c>
      <c r="AJ1086" s="73">
        <f t="shared" si="222"/>
        <v>4.7619047619047616E-2</v>
      </c>
      <c r="AK1086" s="73">
        <f t="shared" si="223"/>
        <v>9.1575091575091569E-2</v>
      </c>
    </row>
    <row r="1087" spans="1:37" ht="24.9" customHeight="1" x14ac:dyDescent="0.25">
      <c r="A1087" s="270" t="s">
        <v>879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121'!AF1043</f>
        <v>2</v>
      </c>
      <c r="AE1087" s="71">
        <f t="shared" si="217"/>
        <v>9.1575091575091569E-2</v>
      </c>
      <c r="AF1087">
        <f t="shared" si="218"/>
        <v>1</v>
      </c>
      <c r="AG1087" s="60">
        <f t="shared" si="219"/>
        <v>1</v>
      </c>
      <c r="AH1087" s="72">
        <f t="shared" si="220"/>
        <v>1</v>
      </c>
      <c r="AI1087" s="73">
        <f t="shared" si="221"/>
        <v>4.7619047619047616E-2</v>
      </c>
      <c r="AJ1087" s="73">
        <f t="shared" si="222"/>
        <v>4.7619047619047616E-2</v>
      </c>
      <c r="AK1087" s="73">
        <f t="shared" si="223"/>
        <v>9.1575091575091569E-2</v>
      </c>
    </row>
    <row r="1088" spans="1:37" ht="24.9" customHeight="1" x14ac:dyDescent="0.25">
      <c r="A1088" s="270" t="s">
        <v>880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121'!AF1044</f>
        <v>2</v>
      </c>
      <c r="AE1088" s="71">
        <f t="shared" si="217"/>
        <v>9.1575091575091569E-2</v>
      </c>
      <c r="AF1088">
        <f t="shared" si="218"/>
        <v>1</v>
      </c>
      <c r="AG1088" s="60">
        <f t="shared" si="219"/>
        <v>1</v>
      </c>
      <c r="AH1088" s="72">
        <f t="shared" si="220"/>
        <v>1</v>
      </c>
      <c r="AI1088" s="73">
        <f t="shared" si="221"/>
        <v>4.7619047619047616E-2</v>
      </c>
      <c r="AJ1088" s="73">
        <f t="shared" si="222"/>
        <v>4.7619047619047616E-2</v>
      </c>
      <c r="AK1088" s="73">
        <f t="shared" si="223"/>
        <v>9.1575091575091569E-2</v>
      </c>
    </row>
    <row r="1089" spans="1:37" ht="24.9" customHeight="1" x14ac:dyDescent="0.25">
      <c r="A1089" s="281" t="s">
        <v>1778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1.923076923076922</v>
      </c>
      <c r="AF1089" s="49"/>
      <c r="AG1089" s="60">
        <f>SUM(AG1068:AG1088)</f>
        <v>21</v>
      </c>
      <c r="AH1089" s="74"/>
      <c r="AI1089" s="75"/>
      <c r="AJ1089" s="75"/>
      <c r="AK1089" s="75"/>
    </row>
    <row r="1090" spans="1:37" ht="24.9" customHeight="1" x14ac:dyDescent="0.25">
      <c r="A1090" s="282" t="s">
        <v>1779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195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186</v>
      </c>
      <c r="AE1092" s="88" t="s">
        <v>8</v>
      </c>
      <c r="AF1092" s="60" t="s">
        <v>1666</v>
      </c>
      <c r="AG1092" s="60" t="s">
        <v>1667</v>
      </c>
      <c r="AH1092" s="60" t="s">
        <v>1668</v>
      </c>
      <c r="AI1092" s="70" t="s">
        <v>1669</v>
      </c>
      <c r="AJ1092" s="60"/>
      <c r="AK1092" s="70" t="s">
        <v>1670</v>
      </c>
    </row>
    <row r="1093" spans="1:37" ht="24.9" customHeight="1" x14ac:dyDescent="0.25">
      <c r="A1093" s="270" t="s">
        <v>881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121'!AF1047</f>
        <v>2</v>
      </c>
      <c r="AE1093" s="71">
        <f>IF(AG1093=1,AK1093,AG1093)</f>
        <v>0.38461538461538464</v>
      </c>
      <c r="AF1093">
        <f>AD1093/2</f>
        <v>1</v>
      </c>
      <c r="AG1093" s="60">
        <f>IF(AND(AF1093&gt;=0,AF1093&lt;=1),1,"No aplica")</f>
        <v>1</v>
      </c>
      <c r="AH1093" s="72">
        <f>AD1093/(AG1093*2)</f>
        <v>1</v>
      </c>
      <c r="AI1093" s="73">
        <f>IF(AG1093=1,AG1093/$AG$1098,"No aplica")</f>
        <v>0.2</v>
      </c>
      <c r="AJ1093" s="73">
        <f>AF1093*AI1093</f>
        <v>0.2</v>
      </c>
      <c r="AK1093" s="73">
        <f>AJ1093*$AE$23</f>
        <v>0.38461538461538464</v>
      </c>
    </row>
    <row r="1094" spans="1:37" ht="24.9" customHeight="1" x14ac:dyDescent="0.25">
      <c r="A1094" s="270" t="s">
        <v>882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121'!AF1048</f>
        <v>2</v>
      </c>
      <c r="AE1094" s="71">
        <f>IF(AG1094=1,AK1094,AG1094)</f>
        <v>0.38461538461538464</v>
      </c>
      <c r="AF1094">
        <f>AD1094/2</f>
        <v>1</v>
      </c>
      <c r="AG1094" s="60">
        <f>IF(AND(AF1094&gt;=0,AF1094&lt;=1),1,"No aplica")</f>
        <v>1</v>
      </c>
      <c r="AH1094" s="72">
        <f>AD1094/(AG1094*2)</f>
        <v>1</v>
      </c>
      <c r="AI1094" s="73">
        <f>IF(AG1094=1,AG1094/$AG$1098,"No aplica")</f>
        <v>0.2</v>
      </c>
      <c r="AJ1094" s="73">
        <f>AF1094*AI1094</f>
        <v>0.2</v>
      </c>
      <c r="AK1094" s="73">
        <f>AJ1094*$AE$23</f>
        <v>0.38461538461538464</v>
      </c>
    </row>
    <row r="1095" spans="1:37" ht="24.9" customHeight="1" x14ac:dyDescent="0.25">
      <c r="A1095" s="270" t="s">
        <v>883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121'!AF1049</f>
        <v>2</v>
      </c>
      <c r="AE1095" s="71">
        <f>IF(AG1095=1,AK1095,AG1095)</f>
        <v>0.38461538461538464</v>
      </c>
      <c r="AF1095">
        <f>AD1095/2</f>
        <v>1</v>
      </c>
      <c r="AG1095" s="60">
        <f>IF(AND(AF1095&gt;=0,AF1095&lt;=1),1,"No aplica")</f>
        <v>1</v>
      </c>
      <c r="AH1095" s="72">
        <f>AD1095/(AG1095*2)</f>
        <v>1</v>
      </c>
      <c r="AI1095" s="73">
        <f>IF(AG1095=1,AG1095/$AG$1098,"No aplica")</f>
        <v>0.2</v>
      </c>
      <c r="AJ1095" s="73">
        <f>AF1095*AI1095</f>
        <v>0.2</v>
      </c>
      <c r="AK1095" s="73">
        <f>AJ1095*$AE$23</f>
        <v>0.38461538461538464</v>
      </c>
    </row>
    <row r="1096" spans="1:37" ht="24.9" customHeight="1" x14ac:dyDescent="0.25">
      <c r="A1096" s="270" t="s">
        <v>884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121'!AF1050</f>
        <v>2</v>
      </c>
      <c r="AE1096" s="71">
        <f>IF(AG1096=1,AK1096,AG1096)</f>
        <v>0.38461538461538464</v>
      </c>
      <c r="AF1096">
        <f>AD1096/2</f>
        <v>1</v>
      </c>
      <c r="AG1096" s="60">
        <f>IF(AND(AF1096&gt;=0,AF1096&lt;=1),1,"No aplica")</f>
        <v>1</v>
      </c>
      <c r="AH1096" s="72">
        <f>AD1096/(AG1096*2)</f>
        <v>1</v>
      </c>
      <c r="AI1096" s="73">
        <f>IF(AG1096=1,AG1096/$AG$1098,"No aplica")</f>
        <v>0.2</v>
      </c>
      <c r="AJ1096" s="73">
        <f>AF1096*AI1096</f>
        <v>0.2</v>
      </c>
      <c r="AK1096" s="73">
        <f>AJ1096*$AE$23</f>
        <v>0.38461538461538464</v>
      </c>
    </row>
    <row r="1097" spans="1:37" ht="24.9" customHeight="1" x14ac:dyDescent="0.25">
      <c r="A1097" s="270" t="s">
        <v>885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121'!AF1051</f>
        <v>2</v>
      </c>
      <c r="AE1097" s="71">
        <f>IF(AG1097=1,AK1097,AG1097)</f>
        <v>0.38461538461538464</v>
      </c>
      <c r="AF1097">
        <f>AD1097/2</f>
        <v>1</v>
      </c>
      <c r="AG1097" s="60">
        <f>IF(AND(AF1097&gt;=0,AF1097&lt;=1),1,"No aplica")</f>
        <v>1</v>
      </c>
      <c r="AH1097" s="72">
        <f>AD1097/(AG1097*2)</f>
        <v>1</v>
      </c>
      <c r="AI1097" s="73">
        <f>IF(AG1097=1,AG1097/$AG$1098,"No aplica")</f>
        <v>0.2</v>
      </c>
      <c r="AJ1097" s="73">
        <f>AF1097*AI1097</f>
        <v>0.2</v>
      </c>
      <c r="AK1097" s="73">
        <f>AJ1097*$AE$23</f>
        <v>0.38461538461538464</v>
      </c>
    </row>
    <row r="1098" spans="1:37" ht="24.9" customHeight="1" x14ac:dyDescent="0.25">
      <c r="A1098" s="281" t="s">
        <v>1780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1.9230769230769231</v>
      </c>
      <c r="AF1098" s="49"/>
      <c r="AG1098" s="60">
        <f>SUM(AG1093:AG1097)</f>
        <v>5</v>
      </c>
      <c r="AH1098" s="74"/>
      <c r="AI1098" s="75"/>
      <c r="AJ1098" s="75"/>
      <c r="AK1098" s="75"/>
    </row>
    <row r="1099" spans="1:37" ht="24.9" customHeight="1" x14ac:dyDescent="0.25">
      <c r="A1099" s="282" t="s">
        <v>1781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886</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8</v>
      </c>
      <c r="AF1105" s="60" t="s">
        <v>1666</v>
      </c>
      <c r="AG1105" s="60" t="s">
        <v>1667</v>
      </c>
      <c r="AH1105" s="60" t="s">
        <v>1668</v>
      </c>
      <c r="AI1105" s="70" t="s">
        <v>1669</v>
      </c>
      <c r="AJ1105" s="60"/>
      <c r="AK1105" s="70" t="s">
        <v>1670</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121'!AF1060</f>
        <v>2</v>
      </c>
      <c r="AE1106" s="71">
        <f t="shared" ref="AE1106:AE1125" si="224">IF(AG1106=1,AK1106,AG1106)</f>
        <v>9.6153846153846159E-2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9.6153846153846159E-2</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121'!AF1061</f>
        <v>2</v>
      </c>
      <c r="AE1107" s="71">
        <f t="shared" si="224"/>
        <v>9.6153846153846159E-2</v>
      </c>
      <c r="AF1107">
        <f t="shared" si="225"/>
        <v>1</v>
      </c>
      <c r="AG1107" s="60">
        <f t="shared" si="226"/>
        <v>1</v>
      </c>
      <c r="AH1107" s="72">
        <f t="shared" si="227"/>
        <v>1</v>
      </c>
      <c r="AI1107" s="73">
        <f t="shared" si="228"/>
        <v>0.05</v>
      </c>
      <c r="AJ1107" s="73">
        <f t="shared" si="229"/>
        <v>0.05</v>
      </c>
      <c r="AK1107" s="73">
        <f t="shared" si="230"/>
        <v>9.6153846153846159E-2</v>
      </c>
    </row>
    <row r="1108" spans="1:37" ht="24.9" customHeight="1" x14ac:dyDescent="0.25">
      <c r="A1108" s="270" t="s">
        <v>887</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121'!AF1062</f>
        <v>2</v>
      </c>
      <c r="AE1108" s="71">
        <f t="shared" si="224"/>
        <v>9.6153846153846159E-2</v>
      </c>
      <c r="AF1108">
        <f t="shared" si="225"/>
        <v>1</v>
      </c>
      <c r="AG1108" s="60">
        <f t="shared" si="226"/>
        <v>1</v>
      </c>
      <c r="AH1108" s="72">
        <f t="shared" si="227"/>
        <v>1</v>
      </c>
      <c r="AI1108" s="73">
        <f t="shared" si="228"/>
        <v>0.05</v>
      </c>
      <c r="AJ1108" s="73">
        <f t="shared" si="229"/>
        <v>0.05</v>
      </c>
      <c r="AK1108" s="73">
        <f t="shared" si="230"/>
        <v>9.6153846153846159E-2</v>
      </c>
    </row>
    <row r="1109" spans="1:37" ht="24.9" customHeight="1" x14ac:dyDescent="0.25">
      <c r="A1109" s="270" t="s">
        <v>888</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121'!AF1063</f>
        <v>2</v>
      </c>
      <c r="AE1109" s="71">
        <f t="shared" si="224"/>
        <v>9.6153846153846159E-2</v>
      </c>
      <c r="AF1109">
        <f t="shared" si="225"/>
        <v>1</v>
      </c>
      <c r="AG1109" s="60">
        <f t="shared" si="226"/>
        <v>1</v>
      </c>
      <c r="AH1109" s="72">
        <f t="shared" si="227"/>
        <v>1</v>
      </c>
      <c r="AI1109" s="73">
        <f t="shared" si="228"/>
        <v>0.05</v>
      </c>
      <c r="AJ1109" s="73">
        <f t="shared" si="229"/>
        <v>0.05</v>
      </c>
      <c r="AK1109" s="73">
        <f t="shared" si="230"/>
        <v>9.6153846153846159E-2</v>
      </c>
    </row>
    <row r="1110" spans="1:37" ht="24.9" customHeight="1" x14ac:dyDescent="0.25">
      <c r="A1110" s="270" t="s">
        <v>889</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121'!AF1064</f>
        <v>2</v>
      </c>
      <c r="AE1110" s="71">
        <f t="shared" si="224"/>
        <v>9.6153846153846159E-2</v>
      </c>
      <c r="AF1110">
        <f t="shared" si="225"/>
        <v>1</v>
      </c>
      <c r="AG1110" s="60">
        <f t="shared" si="226"/>
        <v>1</v>
      </c>
      <c r="AH1110" s="72">
        <f t="shared" si="227"/>
        <v>1</v>
      </c>
      <c r="AI1110" s="73">
        <f t="shared" si="228"/>
        <v>0.05</v>
      </c>
      <c r="AJ1110" s="73">
        <f t="shared" si="229"/>
        <v>0.05</v>
      </c>
      <c r="AK1110" s="73">
        <f t="shared" si="230"/>
        <v>9.6153846153846159E-2</v>
      </c>
    </row>
    <row r="1111" spans="1:37" ht="24.9" customHeight="1" x14ac:dyDescent="0.25">
      <c r="A1111" s="270" t="s">
        <v>890</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121'!AF1065</f>
        <v>2</v>
      </c>
      <c r="AE1111" s="71">
        <f t="shared" si="224"/>
        <v>9.6153846153846159E-2</v>
      </c>
      <c r="AF1111">
        <f t="shared" si="225"/>
        <v>1</v>
      </c>
      <c r="AG1111" s="60">
        <f t="shared" si="226"/>
        <v>1</v>
      </c>
      <c r="AH1111" s="72">
        <f t="shared" si="227"/>
        <v>1</v>
      </c>
      <c r="AI1111" s="73">
        <f t="shared" si="228"/>
        <v>0.05</v>
      </c>
      <c r="AJ1111" s="73">
        <f t="shared" si="229"/>
        <v>0.05</v>
      </c>
      <c r="AK1111" s="73">
        <f t="shared" si="230"/>
        <v>9.6153846153846159E-2</v>
      </c>
    </row>
    <row r="1112" spans="1:37" ht="24.9" customHeight="1" x14ac:dyDescent="0.25">
      <c r="A1112" s="270" t="s">
        <v>891</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121'!AF1066</f>
        <v>2</v>
      </c>
      <c r="AE1112" s="71">
        <f t="shared" si="224"/>
        <v>9.6153846153846159E-2</v>
      </c>
      <c r="AF1112">
        <f t="shared" si="225"/>
        <v>1</v>
      </c>
      <c r="AG1112" s="60">
        <f t="shared" si="226"/>
        <v>1</v>
      </c>
      <c r="AH1112" s="72">
        <f t="shared" si="227"/>
        <v>1</v>
      </c>
      <c r="AI1112" s="73">
        <f t="shared" si="228"/>
        <v>0.05</v>
      </c>
      <c r="AJ1112" s="73">
        <f t="shared" si="229"/>
        <v>0.05</v>
      </c>
      <c r="AK1112" s="73">
        <f t="shared" si="230"/>
        <v>9.6153846153846159E-2</v>
      </c>
    </row>
    <row r="1113" spans="1:37" ht="24.9" customHeight="1" x14ac:dyDescent="0.25">
      <c r="A1113" s="270" t="s">
        <v>892</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121'!AF1067</f>
        <v>2</v>
      </c>
      <c r="AE1113" s="71">
        <f t="shared" si="224"/>
        <v>9.6153846153846159E-2</v>
      </c>
      <c r="AF1113">
        <f t="shared" si="225"/>
        <v>1</v>
      </c>
      <c r="AG1113" s="60">
        <f t="shared" si="226"/>
        <v>1</v>
      </c>
      <c r="AH1113" s="72">
        <f t="shared" si="227"/>
        <v>1</v>
      </c>
      <c r="AI1113" s="73">
        <f t="shared" si="228"/>
        <v>0.05</v>
      </c>
      <c r="AJ1113" s="73">
        <f t="shared" si="229"/>
        <v>0.05</v>
      </c>
      <c r="AK1113" s="73">
        <f t="shared" si="230"/>
        <v>9.6153846153846159E-2</v>
      </c>
    </row>
    <row r="1114" spans="1:37" ht="24.9" customHeight="1" x14ac:dyDescent="0.25">
      <c r="A1114" s="270" t="s">
        <v>893</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121'!AF1068</f>
        <v>2</v>
      </c>
      <c r="AE1114" s="71">
        <f t="shared" si="224"/>
        <v>9.6153846153846159E-2</v>
      </c>
      <c r="AF1114">
        <f t="shared" si="225"/>
        <v>1</v>
      </c>
      <c r="AG1114" s="60">
        <f t="shared" si="226"/>
        <v>1</v>
      </c>
      <c r="AH1114" s="72">
        <f t="shared" si="227"/>
        <v>1</v>
      </c>
      <c r="AI1114" s="73">
        <f t="shared" si="228"/>
        <v>0.05</v>
      </c>
      <c r="AJ1114" s="73">
        <f t="shared" si="229"/>
        <v>0.05</v>
      </c>
      <c r="AK1114" s="73">
        <f t="shared" si="230"/>
        <v>9.6153846153846159E-2</v>
      </c>
    </row>
    <row r="1115" spans="1:37" ht="24.9" customHeight="1" x14ac:dyDescent="0.25">
      <c r="A1115" s="270" t="s">
        <v>894</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121'!AF1069</f>
        <v>2</v>
      </c>
      <c r="AE1115" s="71">
        <f t="shared" si="224"/>
        <v>9.6153846153846159E-2</v>
      </c>
      <c r="AF1115">
        <f t="shared" si="225"/>
        <v>1</v>
      </c>
      <c r="AG1115" s="60">
        <f t="shared" si="226"/>
        <v>1</v>
      </c>
      <c r="AH1115" s="72">
        <f t="shared" si="227"/>
        <v>1</v>
      </c>
      <c r="AI1115" s="73">
        <f t="shared" si="228"/>
        <v>0.05</v>
      </c>
      <c r="AJ1115" s="73">
        <f t="shared" si="229"/>
        <v>0.05</v>
      </c>
      <c r="AK1115" s="73">
        <f t="shared" si="230"/>
        <v>9.6153846153846159E-2</v>
      </c>
    </row>
    <row r="1116" spans="1:37" ht="24.9" customHeight="1" x14ac:dyDescent="0.25">
      <c r="A1116" s="270" t="s">
        <v>895</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121'!AF1070</f>
        <v>2</v>
      </c>
      <c r="AE1116" s="71">
        <f t="shared" si="224"/>
        <v>9.6153846153846159E-2</v>
      </c>
      <c r="AF1116">
        <f t="shared" si="225"/>
        <v>1</v>
      </c>
      <c r="AG1116" s="60">
        <f t="shared" si="226"/>
        <v>1</v>
      </c>
      <c r="AH1116" s="72">
        <f t="shared" si="227"/>
        <v>1</v>
      </c>
      <c r="AI1116" s="73">
        <f t="shared" si="228"/>
        <v>0.05</v>
      </c>
      <c r="AJ1116" s="73">
        <f t="shared" si="229"/>
        <v>0.05</v>
      </c>
      <c r="AK1116" s="73">
        <f t="shared" si="230"/>
        <v>9.6153846153846159E-2</v>
      </c>
    </row>
    <row r="1117" spans="1:37" ht="24.9" customHeight="1" x14ac:dyDescent="0.25">
      <c r="A1117" s="270" t="s">
        <v>896</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121'!AF1071</f>
        <v>2</v>
      </c>
      <c r="AE1117" s="71">
        <f t="shared" si="224"/>
        <v>9.6153846153846159E-2</v>
      </c>
      <c r="AF1117">
        <f t="shared" si="225"/>
        <v>1</v>
      </c>
      <c r="AG1117" s="60">
        <f t="shared" si="226"/>
        <v>1</v>
      </c>
      <c r="AH1117" s="72">
        <f t="shared" si="227"/>
        <v>1</v>
      </c>
      <c r="AI1117" s="73">
        <f t="shared" si="228"/>
        <v>0.05</v>
      </c>
      <c r="AJ1117" s="73">
        <f t="shared" si="229"/>
        <v>0.05</v>
      </c>
      <c r="AK1117" s="73">
        <f t="shared" si="230"/>
        <v>9.6153846153846159E-2</v>
      </c>
    </row>
    <row r="1118" spans="1:37" ht="24.9" customHeight="1" x14ac:dyDescent="0.25">
      <c r="A1118" s="270" t="s">
        <v>897</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121'!AF1072</f>
        <v>2</v>
      </c>
      <c r="AE1118" s="71">
        <f t="shared" si="224"/>
        <v>9.6153846153846159E-2</v>
      </c>
      <c r="AF1118">
        <f t="shared" si="225"/>
        <v>1</v>
      </c>
      <c r="AG1118" s="60">
        <f t="shared" si="226"/>
        <v>1</v>
      </c>
      <c r="AH1118" s="72">
        <f t="shared" si="227"/>
        <v>1</v>
      </c>
      <c r="AI1118" s="73">
        <f t="shared" si="228"/>
        <v>0.05</v>
      </c>
      <c r="AJ1118" s="73">
        <f t="shared" si="229"/>
        <v>0.05</v>
      </c>
      <c r="AK1118" s="73">
        <f t="shared" si="230"/>
        <v>9.6153846153846159E-2</v>
      </c>
    </row>
    <row r="1119" spans="1:37" ht="24.9" customHeight="1" x14ac:dyDescent="0.25">
      <c r="A1119" s="270" t="s">
        <v>898</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121'!AF1073</f>
        <v>2</v>
      </c>
      <c r="AE1119" s="71">
        <f t="shared" si="224"/>
        <v>9.6153846153846159E-2</v>
      </c>
      <c r="AF1119">
        <f t="shared" si="225"/>
        <v>1</v>
      </c>
      <c r="AG1119" s="60">
        <f t="shared" si="226"/>
        <v>1</v>
      </c>
      <c r="AH1119" s="72">
        <f t="shared" si="227"/>
        <v>1</v>
      </c>
      <c r="AI1119" s="73">
        <f t="shared" si="228"/>
        <v>0.05</v>
      </c>
      <c r="AJ1119" s="73">
        <f t="shared" si="229"/>
        <v>0.05</v>
      </c>
      <c r="AK1119" s="73">
        <f t="shared" si="230"/>
        <v>9.6153846153846159E-2</v>
      </c>
    </row>
    <row r="1120" spans="1:37" ht="24.9" customHeight="1" x14ac:dyDescent="0.25">
      <c r="A1120" s="270" t="s">
        <v>899</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121'!AF1074</f>
        <v>2</v>
      </c>
      <c r="AE1120" s="71">
        <f t="shared" si="224"/>
        <v>9.6153846153846159E-2</v>
      </c>
      <c r="AF1120">
        <f t="shared" si="225"/>
        <v>1</v>
      </c>
      <c r="AG1120" s="60">
        <f t="shared" si="226"/>
        <v>1</v>
      </c>
      <c r="AH1120" s="72">
        <f t="shared" si="227"/>
        <v>1</v>
      </c>
      <c r="AI1120" s="73">
        <f t="shared" si="228"/>
        <v>0.05</v>
      </c>
      <c r="AJ1120" s="73">
        <f t="shared" si="229"/>
        <v>0.05</v>
      </c>
      <c r="AK1120" s="73">
        <f t="shared" si="230"/>
        <v>9.6153846153846159E-2</v>
      </c>
    </row>
    <row r="1121" spans="1:37" ht="24.9" customHeight="1" x14ac:dyDescent="0.25">
      <c r="A1121" s="270" t="s">
        <v>900</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121'!AF1075</f>
        <v>2</v>
      </c>
      <c r="AE1121" s="71">
        <f t="shared" si="224"/>
        <v>9.6153846153846159E-2</v>
      </c>
      <c r="AF1121">
        <f t="shared" si="225"/>
        <v>1</v>
      </c>
      <c r="AG1121" s="60">
        <f t="shared" si="226"/>
        <v>1</v>
      </c>
      <c r="AH1121" s="72">
        <f t="shared" si="227"/>
        <v>1</v>
      </c>
      <c r="AI1121" s="73">
        <f t="shared" si="228"/>
        <v>0.05</v>
      </c>
      <c r="AJ1121" s="73">
        <f t="shared" si="229"/>
        <v>0.05</v>
      </c>
      <c r="AK1121" s="73">
        <f t="shared" si="230"/>
        <v>9.6153846153846159E-2</v>
      </c>
    </row>
    <row r="1122" spans="1:37" ht="24.9" customHeight="1" x14ac:dyDescent="0.25">
      <c r="A1122" s="270" t="s">
        <v>901</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121'!AF1076</f>
        <v>2</v>
      </c>
      <c r="AE1122" s="71">
        <f t="shared" si="224"/>
        <v>9.6153846153846159E-2</v>
      </c>
      <c r="AF1122">
        <f t="shared" si="225"/>
        <v>1</v>
      </c>
      <c r="AG1122" s="60">
        <f t="shared" si="226"/>
        <v>1</v>
      </c>
      <c r="AH1122" s="72">
        <f t="shared" si="227"/>
        <v>1</v>
      </c>
      <c r="AI1122" s="73">
        <f t="shared" si="228"/>
        <v>0.05</v>
      </c>
      <c r="AJ1122" s="73">
        <f t="shared" si="229"/>
        <v>0.05</v>
      </c>
      <c r="AK1122" s="73">
        <f t="shared" si="230"/>
        <v>9.6153846153846159E-2</v>
      </c>
    </row>
    <row r="1123" spans="1:37" ht="24.9" customHeight="1" x14ac:dyDescent="0.25">
      <c r="A1123" s="270" t="s">
        <v>902</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121'!AF1077</f>
        <v>2</v>
      </c>
      <c r="AE1123" s="71">
        <f t="shared" si="224"/>
        <v>9.6153846153846159E-2</v>
      </c>
      <c r="AF1123">
        <f t="shared" si="225"/>
        <v>1</v>
      </c>
      <c r="AG1123" s="60">
        <f t="shared" si="226"/>
        <v>1</v>
      </c>
      <c r="AH1123" s="72">
        <f t="shared" si="227"/>
        <v>1</v>
      </c>
      <c r="AI1123" s="73">
        <f t="shared" si="228"/>
        <v>0.05</v>
      </c>
      <c r="AJ1123" s="73">
        <f t="shared" si="229"/>
        <v>0.05</v>
      </c>
      <c r="AK1123" s="73">
        <f t="shared" si="230"/>
        <v>9.6153846153846159E-2</v>
      </c>
    </row>
    <row r="1124" spans="1:37" ht="24.9" customHeight="1" x14ac:dyDescent="0.25">
      <c r="A1124" s="270" t="s">
        <v>903</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121'!AF1078</f>
        <v>2</v>
      </c>
      <c r="AE1124" s="71">
        <f t="shared" si="224"/>
        <v>9.6153846153846159E-2</v>
      </c>
      <c r="AF1124">
        <f t="shared" si="225"/>
        <v>1</v>
      </c>
      <c r="AG1124" s="60">
        <f t="shared" si="226"/>
        <v>1</v>
      </c>
      <c r="AH1124" s="72">
        <f t="shared" si="227"/>
        <v>1</v>
      </c>
      <c r="AI1124" s="73">
        <f t="shared" si="228"/>
        <v>0.05</v>
      </c>
      <c r="AJ1124" s="73">
        <f t="shared" si="229"/>
        <v>0.05</v>
      </c>
      <c r="AK1124" s="73">
        <f t="shared" si="230"/>
        <v>9.6153846153846159E-2</v>
      </c>
    </row>
    <row r="1125" spans="1:37" ht="24.9" customHeight="1" x14ac:dyDescent="0.25">
      <c r="A1125" s="270" t="s">
        <v>904</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121'!AF1079</f>
        <v>2</v>
      </c>
      <c r="AE1125" s="71">
        <f t="shared" si="224"/>
        <v>9.6153846153846159E-2</v>
      </c>
      <c r="AF1125">
        <f t="shared" si="225"/>
        <v>1</v>
      </c>
      <c r="AG1125" s="60">
        <f t="shared" si="226"/>
        <v>1</v>
      </c>
      <c r="AH1125" s="72">
        <f t="shared" si="227"/>
        <v>1</v>
      </c>
      <c r="AI1125" s="73">
        <f t="shared" si="228"/>
        <v>0.05</v>
      </c>
      <c r="AJ1125" s="73">
        <f t="shared" si="229"/>
        <v>0.05</v>
      </c>
      <c r="AK1125" s="73">
        <f t="shared" si="230"/>
        <v>9.6153846153846159E-2</v>
      </c>
    </row>
    <row r="1126" spans="1:37" ht="24.9" customHeight="1" x14ac:dyDescent="0.25">
      <c r="A1126" s="281" t="s">
        <v>1782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1.923076923076924</v>
      </c>
      <c r="AF1126" s="49"/>
      <c r="AG1126" s="60">
        <f>SUM(AG1106:AG1125)</f>
        <v>20</v>
      </c>
      <c r="AH1126" s="74"/>
      <c r="AI1126" s="75"/>
      <c r="AJ1126" s="75"/>
      <c r="AK1126" s="75"/>
    </row>
    <row r="1127" spans="1:37" ht="24.9" customHeight="1" x14ac:dyDescent="0.25">
      <c r="A1127" s="282" t="s">
        <v>1783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195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186</v>
      </c>
      <c r="AE1129" s="88" t="s">
        <v>8</v>
      </c>
      <c r="AF1129" s="60" t="s">
        <v>1666</v>
      </c>
      <c r="AG1129" s="60" t="s">
        <v>1667</v>
      </c>
      <c r="AH1129" s="60" t="s">
        <v>1668</v>
      </c>
      <c r="AI1129" s="70" t="s">
        <v>1669</v>
      </c>
      <c r="AJ1129" s="60"/>
      <c r="AK1129" s="70" t="s">
        <v>1670</v>
      </c>
    </row>
    <row r="1130" spans="1:37" ht="24.9" customHeight="1" x14ac:dyDescent="0.25">
      <c r="A1130" s="270" t="s">
        <v>905</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121'!AF1082</f>
        <v>2</v>
      </c>
      <c r="AE1130" s="71">
        <f>IF(AG1130=1,AK1130,AG1130)</f>
        <v>0.38461538461538464</v>
      </c>
      <c r="AF1130">
        <f>AD1130/2</f>
        <v>1</v>
      </c>
      <c r="AG1130" s="60">
        <f>IF(AND(AF1130&gt;=0,AF1130&lt;=1),1,"No aplica")</f>
        <v>1</v>
      </c>
      <c r="AH1130" s="72">
        <f>AD1130/(AG1130*2)</f>
        <v>1</v>
      </c>
      <c r="AI1130" s="73">
        <f>IF(AG1130=1,AG1130/$AG$1135,"No aplica")</f>
        <v>0.2</v>
      </c>
      <c r="AJ1130" s="73">
        <f>AF1130*AI1130</f>
        <v>0.2</v>
      </c>
      <c r="AK1130" s="73">
        <f>AJ1130*$AE$23</f>
        <v>0.38461538461538464</v>
      </c>
    </row>
    <row r="1131" spans="1:37" ht="24.9" customHeight="1" x14ac:dyDescent="0.25">
      <c r="A1131" s="270" t="s">
        <v>906</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121'!AF1083</f>
        <v>2</v>
      </c>
      <c r="AE1131" s="71">
        <f>IF(AG1131=1,AK1131,AG1131)</f>
        <v>0.38461538461538464</v>
      </c>
      <c r="AF1131">
        <f>AD1131/2</f>
        <v>1</v>
      </c>
      <c r="AG1131" s="60">
        <f>IF(AND(AF1131&gt;=0,AF1131&lt;=1),1,"No aplica")</f>
        <v>1</v>
      </c>
      <c r="AH1131" s="72">
        <f>AD1131/(AG1131*2)</f>
        <v>1</v>
      </c>
      <c r="AI1131" s="73">
        <f>IF(AG1131=1,AG1131/$AG$1135,"No aplica")</f>
        <v>0.2</v>
      </c>
      <c r="AJ1131" s="73">
        <f>AF1131*AI1131</f>
        <v>0.2</v>
      </c>
      <c r="AK1131" s="73">
        <f>AJ1131*$AE$23</f>
        <v>0.38461538461538464</v>
      </c>
    </row>
    <row r="1132" spans="1:37" ht="24.9" customHeight="1" x14ac:dyDescent="0.25">
      <c r="A1132" s="270" t="s">
        <v>907</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121'!AF1084</f>
        <v>2</v>
      </c>
      <c r="AE1132" s="71">
        <f>IF(AG1132=1,AK1132,AG1132)</f>
        <v>0.38461538461538464</v>
      </c>
      <c r="AF1132">
        <f>AD1132/2</f>
        <v>1</v>
      </c>
      <c r="AG1132" s="60">
        <f>IF(AND(AF1132&gt;=0,AF1132&lt;=1),1,"No aplica")</f>
        <v>1</v>
      </c>
      <c r="AH1132" s="72">
        <f>AD1132/(AG1132*2)</f>
        <v>1</v>
      </c>
      <c r="AI1132" s="73">
        <f>IF(AG1132=1,AG1132/$AG$1135,"No aplica")</f>
        <v>0.2</v>
      </c>
      <c r="AJ1132" s="73">
        <f>AF1132*AI1132</f>
        <v>0.2</v>
      </c>
      <c r="AK1132" s="73">
        <f>AJ1132*$AE$23</f>
        <v>0.38461538461538464</v>
      </c>
    </row>
    <row r="1133" spans="1:37" ht="24.9" customHeight="1" x14ac:dyDescent="0.25">
      <c r="A1133" s="270" t="s">
        <v>445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121'!AF1085</f>
        <v>2</v>
      </c>
      <c r="AE1133" s="71">
        <f>IF(AG1133=1,AK1133,AG1133)</f>
        <v>0.38461538461538464</v>
      </c>
      <c r="AF1133">
        <f>AD1133/2</f>
        <v>1</v>
      </c>
      <c r="AG1133" s="60">
        <f>IF(AND(AF1133&gt;=0,AF1133&lt;=1),1,"No aplica")</f>
        <v>1</v>
      </c>
      <c r="AH1133" s="72">
        <f>AD1133/(AG1133*2)</f>
        <v>1</v>
      </c>
      <c r="AI1133" s="73">
        <f>IF(AG1133=1,AG1133/$AG$1135,"No aplica")</f>
        <v>0.2</v>
      </c>
      <c r="AJ1133" s="73">
        <f>AF1133*AI1133</f>
        <v>0.2</v>
      </c>
      <c r="AK1133" s="73">
        <f>AJ1133*$AE$23</f>
        <v>0.38461538461538464</v>
      </c>
    </row>
    <row r="1134" spans="1:37" ht="24.9" customHeight="1" x14ac:dyDescent="0.25">
      <c r="A1134" s="270" t="s">
        <v>446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121'!AF1086</f>
        <v>2</v>
      </c>
      <c r="AE1134" s="71">
        <f>IF(AG1134=1,AK1134,AG1134)</f>
        <v>0.38461538461538464</v>
      </c>
      <c r="AF1134">
        <f>AD1134/2</f>
        <v>1</v>
      </c>
      <c r="AG1134" s="60">
        <f>IF(AND(AF1134&gt;=0,AF1134&lt;=1),1,"No aplica")</f>
        <v>1</v>
      </c>
      <c r="AH1134" s="72">
        <f>AD1134/(AG1134*2)</f>
        <v>1</v>
      </c>
      <c r="AI1134" s="73">
        <f>IF(AG1134=1,AG1134/$AG$1135,"No aplica")</f>
        <v>0.2</v>
      </c>
      <c r="AJ1134" s="73">
        <f>AF1134*AI1134</f>
        <v>0.2</v>
      </c>
      <c r="AK1134" s="73">
        <f>AJ1134*$AE$23</f>
        <v>0.38461538461538464</v>
      </c>
    </row>
    <row r="1135" spans="1:37" ht="24.9" customHeight="1" x14ac:dyDescent="0.25">
      <c r="A1135" s="281" t="s">
        <v>1784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1.9230769230769231</v>
      </c>
      <c r="AF1135" s="49"/>
      <c r="AG1135" s="60">
        <f>SUM(AG1130:AG1134)</f>
        <v>5</v>
      </c>
      <c r="AH1135" s="74"/>
      <c r="AI1135" s="75"/>
      <c r="AJ1135" s="75"/>
      <c r="AK1135" s="75"/>
    </row>
    <row r="1136" spans="1:37" ht="24.9" customHeight="1" x14ac:dyDescent="0.25">
      <c r="A1136" s="282" t="s">
        <v>1785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908</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8</v>
      </c>
      <c r="AF1142" s="60" t="s">
        <v>1666</v>
      </c>
      <c r="AG1142" s="60" t="s">
        <v>1667</v>
      </c>
      <c r="AH1142" s="60" t="s">
        <v>1668</v>
      </c>
      <c r="AI1142" s="70" t="s">
        <v>1669</v>
      </c>
      <c r="AJ1142" s="60"/>
      <c r="AK1142" s="70" t="s">
        <v>1670</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121'!AF1095</f>
        <v>2</v>
      </c>
      <c r="AE1143" s="71">
        <f t="shared" ref="AE1143:AE1174" si="231">IF(AG1143=1,AK1143,AG1143)</f>
        <v>1.8142235123367198E-2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1.8142235123367198E-2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121'!AF1096</f>
        <v>2</v>
      </c>
      <c r="AE1144" s="71">
        <f t="shared" si="231"/>
        <v>1.8142235123367198E-2</v>
      </c>
      <c r="AF1144">
        <f t="shared" si="232"/>
        <v>1</v>
      </c>
      <c r="AG1144" s="60">
        <f t="shared" si="233"/>
        <v>1</v>
      </c>
      <c r="AH1144" s="72">
        <f t="shared" si="234"/>
        <v>1</v>
      </c>
      <c r="AI1144" s="73">
        <f t="shared" si="235"/>
        <v>9.433962264150943E-3</v>
      </c>
      <c r="AJ1144" s="73">
        <f t="shared" si="236"/>
        <v>9.433962264150943E-3</v>
      </c>
      <c r="AK1144" s="73">
        <f t="shared" si="237"/>
        <v>1.8142235123367198E-2</v>
      </c>
    </row>
    <row r="1145" spans="1:37" ht="24.9" customHeight="1" x14ac:dyDescent="0.25">
      <c r="A1145" s="270" t="s">
        <v>909</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121'!AF1097</f>
        <v>2</v>
      </c>
      <c r="AE1145" s="71">
        <f t="shared" si="231"/>
        <v>1.8142235123367198E-2</v>
      </c>
      <c r="AF1145">
        <f t="shared" si="232"/>
        <v>1</v>
      </c>
      <c r="AG1145" s="60">
        <f t="shared" si="233"/>
        <v>1</v>
      </c>
      <c r="AH1145" s="72">
        <f t="shared" si="234"/>
        <v>1</v>
      </c>
      <c r="AI1145" s="73">
        <f t="shared" si="235"/>
        <v>9.433962264150943E-3</v>
      </c>
      <c r="AJ1145" s="73">
        <f t="shared" si="236"/>
        <v>9.433962264150943E-3</v>
      </c>
      <c r="AK1145" s="73">
        <f t="shared" si="237"/>
        <v>1.8142235123367198E-2</v>
      </c>
    </row>
    <row r="1146" spans="1:37" ht="24.9" customHeight="1" x14ac:dyDescent="0.25">
      <c r="A1146" s="270" t="s">
        <v>910</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121'!AF1098</f>
        <v>2</v>
      </c>
      <c r="AE1146" s="71">
        <f t="shared" si="231"/>
        <v>1.8142235123367198E-2</v>
      </c>
      <c r="AF1146">
        <f t="shared" si="232"/>
        <v>1</v>
      </c>
      <c r="AG1146" s="60">
        <f t="shared" si="233"/>
        <v>1</v>
      </c>
      <c r="AH1146" s="72">
        <f t="shared" si="234"/>
        <v>1</v>
      </c>
      <c r="AI1146" s="73">
        <f t="shared" si="235"/>
        <v>9.433962264150943E-3</v>
      </c>
      <c r="AJ1146" s="73">
        <f t="shared" si="236"/>
        <v>9.433962264150943E-3</v>
      </c>
      <c r="AK1146" s="73">
        <f t="shared" si="237"/>
        <v>1.8142235123367198E-2</v>
      </c>
    </row>
    <row r="1147" spans="1:37" ht="24.9" customHeight="1" x14ac:dyDescent="0.25">
      <c r="A1147" s="270" t="s">
        <v>911</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121'!AF1099</f>
        <v>2</v>
      </c>
      <c r="AE1147" s="71">
        <f t="shared" si="231"/>
        <v>1.8142235123367198E-2</v>
      </c>
      <c r="AF1147">
        <f t="shared" si="232"/>
        <v>1</v>
      </c>
      <c r="AG1147" s="60">
        <f t="shared" si="233"/>
        <v>1</v>
      </c>
      <c r="AH1147" s="72">
        <f t="shared" si="234"/>
        <v>1</v>
      </c>
      <c r="AI1147" s="73">
        <f t="shared" si="235"/>
        <v>9.433962264150943E-3</v>
      </c>
      <c r="AJ1147" s="73">
        <f t="shared" si="236"/>
        <v>9.433962264150943E-3</v>
      </c>
      <c r="AK1147" s="73">
        <f t="shared" si="237"/>
        <v>1.8142235123367198E-2</v>
      </c>
    </row>
    <row r="1148" spans="1:37" ht="24.9" customHeight="1" x14ac:dyDescent="0.25">
      <c r="A1148" s="270" t="s">
        <v>912</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121'!AF1100</f>
        <v>2</v>
      </c>
      <c r="AE1148" s="71">
        <f t="shared" si="231"/>
        <v>1.8142235123367198E-2</v>
      </c>
      <c r="AF1148">
        <f t="shared" si="232"/>
        <v>1</v>
      </c>
      <c r="AG1148" s="60">
        <f t="shared" si="233"/>
        <v>1</v>
      </c>
      <c r="AH1148" s="72">
        <f t="shared" si="234"/>
        <v>1</v>
      </c>
      <c r="AI1148" s="73">
        <f t="shared" si="235"/>
        <v>9.433962264150943E-3</v>
      </c>
      <c r="AJ1148" s="73">
        <f t="shared" si="236"/>
        <v>9.433962264150943E-3</v>
      </c>
      <c r="AK1148" s="73">
        <f t="shared" si="237"/>
        <v>1.8142235123367198E-2</v>
      </c>
    </row>
    <row r="1149" spans="1:37" ht="24.9" customHeight="1" x14ac:dyDescent="0.25">
      <c r="A1149" s="270" t="s">
        <v>913</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121'!AF1101</f>
        <v>2</v>
      </c>
      <c r="AE1149" s="71">
        <f t="shared" si="231"/>
        <v>1.8142235123367198E-2</v>
      </c>
      <c r="AF1149">
        <f t="shared" si="232"/>
        <v>1</v>
      </c>
      <c r="AG1149" s="60">
        <f t="shared" si="233"/>
        <v>1</v>
      </c>
      <c r="AH1149" s="72">
        <f t="shared" si="234"/>
        <v>1</v>
      </c>
      <c r="AI1149" s="73">
        <f t="shared" si="235"/>
        <v>9.433962264150943E-3</v>
      </c>
      <c r="AJ1149" s="73">
        <f t="shared" si="236"/>
        <v>9.433962264150943E-3</v>
      </c>
      <c r="AK1149" s="73">
        <f t="shared" si="237"/>
        <v>1.8142235123367198E-2</v>
      </c>
    </row>
    <row r="1150" spans="1:37" ht="24.9" customHeight="1" x14ac:dyDescent="0.25">
      <c r="A1150" s="270" t="s">
        <v>914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121'!AF1102</f>
        <v>2</v>
      </c>
      <c r="AE1150" s="71">
        <f t="shared" si="231"/>
        <v>1.8142235123367198E-2</v>
      </c>
      <c r="AF1150">
        <f t="shared" si="232"/>
        <v>1</v>
      </c>
      <c r="AG1150" s="60">
        <f t="shared" si="233"/>
        <v>1</v>
      </c>
      <c r="AH1150" s="72">
        <f t="shared" si="234"/>
        <v>1</v>
      </c>
      <c r="AI1150" s="73">
        <f t="shared" si="235"/>
        <v>9.433962264150943E-3</v>
      </c>
      <c r="AJ1150" s="73">
        <f t="shared" si="236"/>
        <v>9.433962264150943E-3</v>
      </c>
      <c r="AK1150" s="73">
        <f t="shared" si="237"/>
        <v>1.8142235123367198E-2</v>
      </c>
    </row>
    <row r="1151" spans="1:37" ht="24.9" customHeight="1" x14ac:dyDescent="0.25">
      <c r="A1151" s="270" t="s">
        <v>915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121'!AF1103</f>
        <v>2</v>
      </c>
      <c r="AE1151" s="71">
        <f t="shared" si="231"/>
        <v>1.8142235123367198E-2</v>
      </c>
      <c r="AF1151">
        <f t="shared" si="232"/>
        <v>1</v>
      </c>
      <c r="AG1151" s="60">
        <f t="shared" si="233"/>
        <v>1</v>
      </c>
      <c r="AH1151" s="72">
        <f t="shared" si="234"/>
        <v>1</v>
      </c>
      <c r="AI1151" s="73">
        <f t="shared" si="235"/>
        <v>9.433962264150943E-3</v>
      </c>
      <c r="AJ1151" s="73">
        <f t="shared" si="236"/>
        <v>9.433962264150943E-3</v>
      </c>
      <c r="AK1151" s="73">
        <f t="shared" si="237"/>
        <v>1.8142235123367198E-2</v>
      </c>
    </row>
    <row r="1152" spans="1:37" ht="24.9" customHeight="1" x14ac:dyDescent="0.25">
      <c r="A1152" s="270" t="s">
        <v>916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121'!AF1104</f>
        <v>2</v>
      </c>
      <c r="AE1152" s="71">
        <f t="shared" si="231"/>
        <v>1.8142235123367198E-2</v>
      </c>
      <c r="AF1152">
        <f t="shared" si="232"/>
        <v>1</v>
      </c>
      <c r="AG1152" s="60">
        <f t="shared" si="233"/>
        <v>1</v>
      </c>
      <c r="AH1152" s="72">
        <f t="shared" si="234"/>
        <v>1</v>
      </c>
      <c r="AI1152" s="73">
        <f t="shared" si="235"/>
        <v>9.433962264150943E-3</v>
      </c>
      <c r="AJ1152" s="73">
        <f t="shared" si="236"/>
        <v>9.433962264150943E-3</v>
      </c>
      <c r="AK1152" s="73">
        <f t="shared" si="237"/>
        <v>1.8142235123367198E-2</v>
      </c>
    </row>
    <row r="1153" spans="1:37" ht="24.9" customHeight="1" x14ac:dyDescent="0.25">
      <c r="A1153" s="270" t="s">
        <v>917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121'!AF1105</f>
        <v>2</v>
      </c>
      <c r="AE1153" s="71">
        <f t="shared" si="231"/>
        <v>1.8142235123367198E-2</v>
      </c>
      <c r="AF1153">
        <f t="shared" si="232"/>
        <v>1</v>
      </c>
      <c r="AG1153" s="60">
        <f t="shared" si="233"/>
        <v>1</v>
      </c>
      <c r="AH1153" s="72">
        <f t="shared" si="234"/>
        <v>1</v>
      </c>
      <c r="AI1153" s="73">
        <f t="shared" si="235"/>
        <v>9.433962264150943E-3</v>
      </c>
      <c r="AJ1153" s="73">
        <f t="shared" si="236"/>
        <v>9.433962264150943E-3</v>
      </c>
      <c r="AK1153" s="73">
        <f t="shared" si="237"/>
        <v>1.8142235123367198E-2</v>
      </c>
    </row>
    <row r="1154" spans="1:37" ht="24.9" customHeight="1" x14ac:dyDescent="0.25">
      <c r="A1154" s="270" t="s">
        <v>918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121'!AF1106</f>
        <v>2</v>
      </c>
      <c r="AE1154" s="71">
        <f t="shared" si="231"/>
        <v>1.8142235123367198E-2</v>
      </c>
      <c r="AF1154">
        <f t="shared" si="232"/>
        <v>1</v>
      </c>
      <c r="AG1154" s="60">
        <f t="shared" si="233"/>
        <v>1</v>
      </c>
      <c r="AH1154" s="72">
        <f t="shared" si="234"/>
        <v>1</v>
      </c>
      <c r="AI1154" s="73">
        <f t="shared" si="235"/>
        <v>9.433962264150943E-3</v>
      </c>
      <c r="AJ1154" s="73">
        <f t="shared" si="236"/>
        <v>9.433962264150943E-3</v>
      </c>
      <c r="AK1154" s="73">
        <f t="shared" si="237"/>
        <v>1.8142235123367198E-2</v>
      </c>
    </row>
    <row r="1155" spans="1:37" ht="24.9" customHeight="1" x14ac:dyDescent="0.25">
      <c r="A1155" s="270" t="s">
        <v>919</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121'!AF1107</f>
        <v>2</v>
      </c>
      <c r="AE1155" s="71">
        <f t="shared" si="231"/>
        <v>1.8142235123367198E-2</v>
      </c>
      <c r="AF1155">
        <f t="shared" si="232"/>
        <v>1</v>
      </c>
      <c r="AG1155" s="60">
        <f t="shared" si="233"/>
        <v>1</v>
      </c>
      <c r="AH1155" s="72">
        <f t="shared" si="234"/>
        <v>1</v>
      </c>
      <c r="AI1155" s="73">
        <f t="shared" si="235"/>
        <v>9.433962264150943E-3</v>
      </c>
      <c r="AJ1155" s="73">
        <f t="shared" si="236"/>
        <v>9.433962264150943E-3</v>
      </c>
      <c r="AK1155" s="73">
        <f t="shared" si="237"/>
        <v>1.8142235123367198E-2</v>
      </c>
    </row>
    <row r="1156" spans="1:37" ht="24.9" customHeight="1" x14ac:dyDescent="0.25">
      <c r="A1156" s="270" t="s">
        <v>920</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121'!AF1108</f>
        <v>2</v>
      </c>
      <c r="AE1156" s="71">
        <f t="shared" si="231"/>
        <v>1.8142235123367198E-2</v>
      </c>
      <c r="AF1156">
        <f t="shared" si="232"/>
        <v>1</v>
      </c>
      <c r="AG1156" s="60">
        <f t="shared" si="233"/>
        <v>1</v>
      </c>
      <c r="AH1156" s="72">
        <f t="shared" si="234"/>
        <v>1</v>
      </c>
      <c r="AI1156" s="73">
        <f t="shared" si="235"/>
        <v>9.433962264150943E-3</v>
      </c>
      <c r="AJ1156" s="73">
        <f t="shared" si="236"/>
        <v>9.433962264150943E-3</v>
      </c>
      <c r="AK1156" s="73">
        <f t="shared" si="237"/>
        <v>1.8142235123367198E-2</v>
      </c>
    </row>
    <row r="1157" spans="1:37" ht="24.9" customHeight="1" x14ac:dyDescent="0.25">
      <c r="A1157" s="270" t="s">
        <v>921</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121'!AF1109</f>
        <v>2</v>
      </c>
      <c r="AE1157" s="71">
        <f t="shared" si="231"/>
        <v>1.8142235123367198E-2</v>
      </c>
      <c r="AF1157">
        <f t="shared" si="232"/>
        <v>1</v>
      </c>
      <c r="AG1157" s="60">
        <f t="shared" si="233"/>
        <v>1</v>
      </c>
      <c r="AH1157" s="72">
        <f t="shared" si="234"/>
        <v>1</v>
      </c>
      <c r="AI1157" s="73">
        <f t="shared" si="235"/>
        <v>9.433962264150943E-3</v>
      </c>
      <c r="AJ1157" s="73">
        <f t="shared" si="236"/>
        <v>9.433962264150943E-3</v>
      </c>
      <c r="AK1157" s="73">
        <f t="shared" si="237"/>
        <v>1.8142235123367198E-2</v>
      </c>
    </row>
    <row r="1158" spans="1:37" ht="24.9" customHeight="1" x14ac:dyDescent="0.25">
      <c r="A1158" s="270" t="s">
        <v>922</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121'!AF1110</f>
        <v>2</v>
      </c>
      <c r="AE1158" s="71">
        <f t="shared" si="231"/>
        <v>1.8142235123367198E-2</v>
      </c>
      <c r="AF1158">
        <f t="shared" si="232"/>
        <v>1</v>
      </c>
      <c r="AG1158" s="60">
        <f t="shared" si="233"/>
        <v>1</v>
      </c>
      <c r="AH1158" s="72">
        <f t="shared" si="234"/>
        <v>1</v>
      </c>
      <c r="AI1158" s="73">
        <f t="shared" si="235"/>
        <v>9.433962264150943E-3</v>
      </c>
      <c r="AJ1158" s="73">
        <f t="shared" si="236"/>
        <v>9.433962264150943E-3</v>
      </c>
      <c r="AK1158" s="73">
        <f t="shared" si="237"/>
        <v>1.8142235123367198E-2</v>
      </c>
    </row>
    <row r="1159" spans="1:37" ht="24.9" customHeight="1" x14ac:dyDescent="0.25">
      <c r="A1159" s="270" t="s">
        <v>923</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121'!AF1111</f>
        <v>2</v>
      </c>
      <c r="AE1159" s="71">
        <f t="shared" si="231"/>
        <v>1.8142235123367198E-2</v>
      </c>
      <c r="AF1159">
        <f t="shared" si="232"/>
        <v>1</v>
      </c>
      <c r="AG1159" s="60">
        <f t="shared" si="233"/>
        <v>1</v>
      </c>
      <c r="AH1159" s="72">
        <f t="shared" si="234"/>
        <v>1</v>
      </c>
      <c r="AI1159" s="73">
        <f t="shared" si="235"/>
        <v>9.433962264150943E-3</v>
      </c>
      <c r="AJ1159" s="73">
        <f t="shared" si="236"/>
        <v>9.433962264150943E-3</v>
      </c>
      <c r="AK1159" s="73">
        <f t="shared" si="237"/>
        <v>1.8142235123367198E-2</v>
      </c>
    </row>
    <row r="1160" spans="1:37" ht="24.9" customHeight="1" x14ac:dyDescent="0.25">
      <c r="A1160" s="270" t="s">
        <v>924</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121'!AF1112</f>
        <v>2</v>
      </c>
      <c r="AE1160" s="71">
        <f t="shared" si="231"/>
        <v>1.8142235123367198E-2</v>
      </c>
      <c r="AF1160">
        <f t="shared" si="232"/>
        <v>1</v>
      </c>
      <c r="AG1160" s="60">
        <f t="shared" si="233"/>
        <v>1</v>
      </c>
      <c r="AH1160" s="72">
        <f t="shared" si="234"/>
        <v>1</v>
      </c>
      <c r="AI1160" s="73">
        <f t="shared" si="235"/>
        <v>9.433962264150943E-3</v>
      </c>
      <c r="AJ1160" s="73">
        <f t="shared" si="236"/>
        <v>9.433962264150943E-3</v>
      </c>
      <c r="AK1160" s="73">
        <f t="shared" si="237"/>
        <v>1.8142235123367198E-2</v>
      </c>
    </row>
    <row r="1161" spans="1:37" ht="24.9" customHeight="1" x14ac:dyDescent="0.25">
      <c r="A1161" s="270" t="s">
        <v>925</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121'!AF1113</f>
        <v>2</v>
      </c>
      <c r="AE1161" s="71">
        <f t="shared" si="231"/>
        <v>1.8142235123367198E-2</v>
      </c>
      <c r="AF1161">
        <f t="shared" si="232"/>
        <v>1</v>
      </c>
      <c r="AG1161" s="60">
        <f t="shared" si="233"/>
        <v>1</v>
      </c>
      <c r="AH1161" s="72">
        <f t="shared" si="234"/>
        <v>1</v>
      </c>
      <c r="AI1161" s="73">
        <f t="shared" si="235"/>
        <v>9.433962264150943E-3</v>
      </c>
      <c r="AJ1161" s="73">
        <f t="shared" si="236"/>
        <v>9.433962264150943E-3</v>
      </c>
      <c r="AK1161" s="73">
        <f t="shared" si="237"/>
        <v>1.8142235123367198E-2</v>
      </c>
    </row>
    <row r="1162" spans="1:37" ht="24.9" customHeight="1" x14ac:dyDescent="0.25">
      <c r="A1162" s="270" t="s">
        <v>926</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121'!AF1114</f>
        <v>2</v>
      </c>
      <c r="AE1162" s="71">
        <f t="shared" si="231"/>
        <v>1.8142235123367198E-2</v>
      </c>
      <c r="AF1162">
        <f t="shared" si="232"/>
        <v>1</v>
      </c>
      <c r="AG1162" s="60">
        <f t="shared" si="233"/>
        <v>1</v>
      </c>
      <c r="AH1162" s="72">
        <f t="shared" si="234"/>
        <v>1</v>
      </c>
      <c r="AI1162" s="73">
        <f t="shared" si="235"/>
        <v>9.433962264150943E-3</v>
      </c>
      <c r="AJ1162" s="73">
        <f t="shared" si="236"/>
        <v>9.433962264150943E-3</v>
      </c>
      <c r="AK1162" s="73">
        <f t="shared" si="237"/>
        <v>1.8142235123367198E-2</v>
      </c>
    </row>
    <row r="1163" spans="1:37" ht="24.9" customHeight="1" x14ac:dyDescent="0.25">
      <c r="A1163" s="270" t="s">
        <v>927</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121'!AF1115</f>
        <v>2</v>
      </c>
      <c r="AE1163" s="71">
        <f t="shared" si="231"/>
        <v>1.8142235123367198E-2</v>
      </c>
      <c r="AF1163">
        <f t="shared" si="232"/>
        <v>1</v>
      </c>
      <c r="AG1163" s="60">
        <f t="shared" si="233"/>
        <v>1</v>
      </c>
      <c r="AH1163" s="72">
        <f t="shared" si="234"/>
        <v>1</v>
      </c>
      <c r="AI1163" s="73">
        <f t="shared" si="235"/>
        <v>9.433962264150943E-3</v>
      </c>
      <c r="AJ1163" s="73">
        <f t="shared" si="236"/>
        <v>9.433962264150943E-3</v>
      </c>
      <c r="AK1163" s="73">
        <f t="shared" si="237"/>
        <v>1.8142235123367198E-2</v>
      </c>
    </row>
    <row r="1164" spans="1:37" ht="24.9" customHeight="1" x14ac:dyDescent="0.25">
      <c r="A1164" s="270" t="s">
        <v>928</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121'!AF1116</f>
        <v>2</v>
      </c>
      <c r="AE1164" s="71">
        <f t="shared" si="231"/>
        <v>1.8142235123367198E-2</v>
      </c>
      <c r="AF1164">
        <f t="shared" si="232"/>
        <v>1</v>
      </c>
      <c r="AG1164" s="60">
        <f t="shared" si="233"/>
        <v>1</v>
      </c>
      <c r="AH1164" s="72">
        <f t="shared" si="234"/>
        <v>1</v>
      </c>
      <c r="AI1164" s="73">
        <f t="shared" si="235"/>
        <v>9.433962264150943E-3</v>
      </c>
      <c r="AJ1164" s="73">
        <f t="shared" si="236"/>
        <v>9.433962264150943E-3</v>
      </c>
      <c r="AK1164" s="73">
        <f t="shared" si="237"/>
        <v>1.8142235123367198E-2</v>
      </c>
    </row>
    <row r="1165" spans="1:37" ht="24.9" customHeight="1" x14ac:dyDescent="0.25">
      <c r="A1165" s="270" t="s">
        <v>929</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121'!AF1117</f>
        <v>2</v>
      </c>
      <c r="AE1165" s="71">
        <f t="shared" si="231"/>
        <v>1.8142235123367198E-2</v>
      </c>
      <c r="AF1165">
        <f t="shared" si="232"/>
        <v>1</v>
      </c>
      <c r="AG1165" s="60">
        <f t="shared" si="233"/>
        <v>1</v>
      </c>
      <c r="AH1165" s="72">
        <f t="shared" si="234"/>
        <v>1</v>
      </c>
      <c r="AI1165" s="73">
        <f t="shared" si="235"/>
        <v>9.433962264150943E-3</v>
      </c>
      <c r="AJ1165" s="73">
        <f t="shared" si="236"/>
        <v>9.433962264150943E-3</v>
      </c>
      <c r="AK1165" s="73">
        <f t="shared" si="237"/>
        <v>1.8142235123367198E-2</v>
      </c>
    </row>
    <row r="1166" spans="1:37" ht="24.9" customHeight="1" x14ac:dyDescent="0.25">
      <c r="A1166" s="270" t="s">
        <v>930</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121'!AF1118</f>
        <v>2</v>
      </c>
      <c r="AE1166" s="71">
        <f t="shared" si="231"/>
        <v>1.8142235123367198E-2</v>
      </c>
      <c r="AF1166">
        <f t="shared" si="232"/>
        <v>1</v>
      </c>
      <c r="AG1166" s="60">
        <f t="shared" si="233"/>
        <v>1</v>
      </c>
      <c r="AH1166" s="72">
        <f t="shared" si="234"/>
        <v>1</v>
      </c>
      <c r="AI1166" s="73">
        <f t="shared" si="235"/>
        <v>9.433962264150943E-3</v>
      </c>
      <c r="AJ1166" s="73">
        <f t="shared" si="236"/>
        <v>9.433962264150943E-3</v>
      </c>
      <c r="AK1166" s="73">
        <f t="shared" si="237"/>
        <v>1.8142235123367198E-2</v>
      </c>
    </row>
    <row r="1167" spans="1:37" ht="24.9" customHeight="1" x14ac:dyDescent="0.25">
      <c r="A1167" s="270" t="s">
        <v>931</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121'!AF1119</f>
        <v>2</v>
      </c>
      <c r="AE1167" s="71">
        <f t="shared" si="231"/>
        <v>1.8142235123367198E-2</v>
      </c>
      <c r="AF1167">
        <f t="shared" si="232"/>
        <v>1</v>
      </c>
      <c r="AG1167" s="60">
        <f t="shared" si="233"/>
        <v>1</v>
      </c>
      <c r="AH1167" s="72">
        <f t="shared" si="234"/>
        <v>1</v>
      </c>
      <c r="AI1167" s="73">
        <f t="shared" si="235"/>
        <v>9.433962264150943E-3</v>
      </c>
      <c r="AJ1167" s="73">
        <f t="shared" si="236"/>
        <v>9.433962264150943E-3</v>
      </c>
      <c r="AK1167" s="73">
        <f t="shared" si="237"/>
        <v>1.8142235123367198E-2</v>
      </c>
    </row>
    <row r="1168" spans="1:37" ht="24.9" customHeight="1" x14ac:dyDescent="0.25">
      <c r="A1168" s="270" t="s">
        <v>932</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121'!AF1120</f>
        <v>2</v>
      </c>
      <c r="AE1168" s="71">
        <f t="shared" si="231"/>
        <v>1.8142235123367198E-2</v>
      </c>
      <c r="AF1168">
        <f t="shared" si="232"/>
        <v>1</v>
      </c>
      <c r="AG1168" s="60">
        <f t="shared" si="233"/>
        <v>1</v>
      </c>
      <c r="AH1168" s="72">
        <f t="shared" si="234"/>
        <v>1</v>
      </c>
      <c r="AI1168" s="73">
        <f t="shared" si="235"/>
        <v>9.433962264150943E-3</v>
      </c>
      <c r="AJ1168" s="73">
        <f t="shared" si="236"/>
        <v>9.433962264150943E-3</v>
      </c>
      <c r="AK1168" s="73">
        <f t="shared" si="237"/>
        <v>1.8142235123367198E-2</v>
      </c>
    </row>
    <row r="1169" spans="1:37" ht="24.9" customHeight="1" x14ac:dyDescent="0.25">
      <c r="A1169" s="270" t="s">
        <v>933</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121'!AF1121</f>
        <v>2</v>
      </c>
      <c r="AE1169" s="71">
        <f t="shared" si="231"/>
        <v>1.8142235123367198E-2</v>
      </c>
      <c r="AF1169">
        <f t="shared" si="232"/>
        <v>1</v>
      </c>
      <c r="AG1169" s="60">
        <f t="shared" si="233"/>
        <v>1</v>
      </c>
      <c r="AH1169" s="72">
        <f t="shared" si="234"/>
        <v>1</v>
      </c>
      <c r="AI1169" s="73">
        <f t="shared" si="235"/>
        <v>9.433962264150943E-3</v>
      </c>
      <c r="AJ1169" s="73">
        <f t="shared" si="236"/>
        <v>9.433962264150943E-3</v>
      </c>
      <c r="AK1169" s="73">
        <f t="shared" si="237"/>
        <v>1.8142235123367198E-2</v>
      </c>
    </row>
    <row r="1170" spans="1:37" ht="24.9" customHeight="1" x14ac:dyDescent="0.25">
      <c r="A1170" s="270" t="s">
        <v>934</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121'!AF1122</f>
        <v>2</v>
      </c>
      <c r="AE1170" s="71">
        <f t="shared" si="231"/>
        <v>1.8142235123367198E-2</v>
      </c>
      <c r="AF1170">
        <f t="shared" si="232"/>
        <v>1</v>
      </c>
      <c r="AG1170" s="60">
        <f t="shared" si="233"/>
        <v>1</v>
      </c>
      <c r="AH1170" s="72">
        <f t="shared" si="234"/>
        <v>1</v>
      </c>
      <c r="AI1170" s="73">
        <f t="shared" si="235"/>
        <v>9.433962264150943E-3</v>
      </c>
      <c r="AJ1170" s="73">
        <f t="shared" si="236"/>
        <v>9.433962264150943E-3</v>
      </c>
      <c r="AK1170" s="73">
        <f t="shared" si="237"/>
        <v>1.8142235123367198E-2</v>
      </c>
    </row>
    <row r="1171" spans="1:37" ht="24.9" customHeight="1" x14ac:dyDescent="0.25">
      <c r="A1171" s="270" t="s">
        <v>935</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121'!AF1123</f>
        <v>2</v>
      </c>
      <c r="AE1171" s="71">
        <f t="shared" si="231"/>
        <v>1.8142235123367198E-2</v>
      </c>
      <c r="AF1171">
        <f t="shared" si="232"/>
        <v>1</v>
      </c>
      <c r="AG1171" s="60">
        <f t="shared" si="233"/>
        <v>1</v>
      </c>
      <c r="AH1171" s="72">
        <f t="shared" si="234"/>
        <v>1</v>
      </c>
      <c r="AI1171" s="73">
        <f t="shared" si="235"/>
        <v>9.433962264150943E-3</v>
      </c>
      <c r="AJ1171" s="73">
        <f t="shared" si="236"/>
        <v>9.433962264150943E-3</v>
      </c>
      <c r="AK1171" s="73">
        <f t="shared" si="237"/>
        <v>1.8142235123367198E-2</v>
      </c>
    </row>
    <row r="1172" spans="1:37" ht="24.9" customHeight="1" x14ac:dyDescent="0.25">
      <c r="A1172" s="270" t="s">
        <v>936</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121'!AF1124</f>
        <v>2</v>
      </c>
      <c r="AE1172" s="71">
        <f t="shared" si="231"/>
        <v>1.8142235123367198E-2</v>
      </c>
      <c r="AF1172">
        <f t="shared" si="232"/>
        <v>1</v>
      </c>
      <c r="AG1172" s="60">
        <f t="shared" si="233"/>
        <v>1</v>
      </c>
      <c r="AH1172" s="72">
        <f t="shared" si="234"/>
        <v>1</v>
      </c>
      <c r="AI1172" s="73">
        <f t="shared" si="235"/>
        <v>9.433962264150943E-3</v>
      </c>
      <c r="AJ1172" s="73">
        <f t="shared" si="236"/>
        <v>9.433962264150943E-3</v>
      </c>
      <c r="AK1172" s="73">
        <f t="shared" si="237"/>
        <v>1.8142235123367198E-2</v>
      </c>
    </row>
    <row r="1173" spans="1:37" ht="24.9" customHeight="1" x14ac:dyDescent="0.25">
      <c r="A1173" s="270" t="s">
        <v>937</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121'!AF1125</f>
        <v>2</v>
      </c>
      <c r="AE1173" s="71">
        <f t="shared" si="231"/>
        <v>1.8142235123367198E-2</v>
      </c>
      <c r="AF1173">
        <f t="shared" si="232"/>
        <v>1</v>
      </c>
      <c r="AG1173" s="60">
        <f t="shared" si="233"/>
        <v>1</v>
      </c>
      <c r="AH1173" s="72">
        <f t="shared" si="234"/>
        <v>1</v>
      </c>
      <c r="AI1173" s="73">
        <f t="shared" si="235"/>
        <v>9.433962264150943E-3</v>
      </c>
      <c r="AJ1173" s="73">
        <f t="shared" si="236"/>
        <v>9.433962264150943E-3</v>
      </c>
      <c r="AK1173" s="73">
        <f t="shared" si="237"/>
        <v>1.8142235123367198E-2</v>
      </c>
    </row>
    <row r="1174" spans="1:37" ht="24.9" customHeight="1" x14ac:dyDescent="0.25">
      <c r="A1174" s="270" t="s">
        <v>938</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121'!AF1126</f>
        <v>2</v>
      </c>
      <c r="AE1174" s="71">
        <f t="shared" si="231"/>
        <v>1.8142235123367198E-2</v>
      </c>
      <c r="AF1174">
        <f t="shared" si="232"/>
        <v>1</v>
      </c>
      <c r="AG1174" s="60">
        <f t="shared" si="233"/>
        <v>1</v>
      </c>
      <c r="AH1174" s="72">
        <f t="shared" si="234"/>
        <v>1</v>
      </c>
      <c r="AI1174" s="73">
        <f t="shared" si="235"/>
        <v>9.433962264150943E-3</v>
      </c>
      <c r="AJ1174" s="73">
        <f t="shared" si="236"/>
        <v>9.433962264150943E-3</v>
      </c>
      <c r="AK1174" s="73">
        <f t="shared" si="237"/>
        <v>1.8142235123367198E-2</v>
      </c>
    </row>
    <row r="1175" spans="1:37" ht="24.9" customHeight="1" x14ac:dyDescent="0.25">
      <c r="A1175" s="270" t="s">
        <v>939</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121'!AF1127</f>
        <v>2</v>
      </c>
      <c r="AE1175" s="71">
        <f t="shared" ref="AE1175:AE1206" si="238">IF(AG1175=1,AK1175,AG1175)</f>
        <v>1.8142235123367198E-2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1.8142235123367198E-2</v>
      </c>
    </row>
    <row r="1176" spans="1:37" ht="24.9" customHeight="1" x14ac:dyDescent="0.25">
      <c r="A1176" s="270" t="s">
        <v>940</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121'!AF1128</f>
        <v>2</v>
      </c>
      <c r="AE1176" s="71">
        <f t="shared" si="238"/>
        <v>1.8142235123367198E-2</v>
      </c>
      <c r="AF1176">
        <f t="shared" si="239"/>
        <v>1</v>
      </c>
      <c r="AG1176" s="60">
        <f t="shared" si="240"/>
        <v>1</v>
      </c>
      <c r="AH1176" s="72">
        <f t="shared" si="241"/>
        <v>1</v>
      </c>
      <c r="AI1176" s="73">
        <f t="shared" si="242"/>
        <v>9.433962264150943E-3</v>
      </c>
      <c r="AJ1176" s="73">
        <f t="shared" si="243"/>
        <v>9.433962264150943E-3</v>
      </c>
      <c r="AK1176" s="73">
        <f t="shared" si="244"/>
        <v>1.8142235123367198E-2</v>
      </c>
    </row>
    <row r="1177" spans="1:37" ht="24.9" customHeight="1" x14ac:dyDescent="0.25">
      <c r="A1177" s="270" t="s">
        <v>941</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121'!AF1129</f>
        <v>2</v>
      </c>
      <c r="AE1177" s="71">
        <f t="shared" si="238"/>
        <v>1.8142235123367198E-2</v>
      </c>
      <c r="AF1177">
        <f t="shared" si="239"/>
        <v>1</v>
      </c>
      <c r="AG1177" s="60">
        <f t="shared" si="240"/>
        <v>1</v>
      </c>
      <c r="AH1177" s="72">
        <f t="shared" si="241"/>
        <v>1</v>
      </c>
      <c r="AI1177" s="73">
        <f t="shared" si="242"/>
        <v>9.433962264150943E-3</v>
      </c>
      <c r="AJ1177" s="73">
        <f t="shared" si="243"/>
        <v>9.433962264150943E-3</v>
      </c>
      <c r="AK1177" s="73">
        <f t="shared" si="244"/>
        <v>1.8142235123367198E-2</v>
      </c>
    </row>
    <row r="1178" spans="1:37" ht="24.9" customHeight="1" x14ac:dyDescent="0.25">
      <c r="A1178" s="270" t="s">
        <v>942</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121'!AF1130</f>
        <v>2</v>
      </c>
      <c r="AE1178" s="71">
        <f t="shared" si="238"/>
        <v>1.8142235123367198E-2</v>
      </c>
      <c r="AF1178">
        <f t="shared" si="239"/>
        <v>1</v>
      </c>
      <c r="AG1178" s="60">
        <f t="shared" si="240"/>
        <v>1</v>
      </c>
      <c r="AH1178" s="72">
        <f t="shared" si="241"/>
        <v>1</v>
      </c>
      <c r="AI1178" s="73">
        <f t="shared" si="242"/>
        <v>9.433962264150943E-3</v>
      </c>
      <c r="AJ1178" s="73">
        <f t="shared" si="243"/>
        <v>9.433962264150943E-3</v>
      </c>
      <c r="AK1178" s="73">
        <f t="shared" si="244"/>
        <v>1.8142235123367198E-2</v>
      </c>
    </row>
    <row r="1179" spans="1:37" ht="24.9" customHeight="1" x14ac:dyDescent="0.25">
      <c r="A1179" s="270" t="s">
        <v>943</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121'!AF1131</f>
        <v>2</v>
      </c>
      <c r="AE1179" s="71">
        <f t="shared" si="238"/>
        <v>1.8142235123367198E-2</v>
      </c>
      <c r="AF1179">
        <f t="shared" si="239"/>
        <v>1</v>
      </c>
      <c r="AG1179" s="60">
        <f t="shared" si="240"/>
        <v>1</v>
      </c>
      <c r="AH1179" s="72">
        <f t="shared" si="241"/>
        <v>1</v>
      </c>
      <c r="AI1179" s="73">
        <f t="shared" si="242"/>
        <v>9.433962264150943E-3</v>
      </c>
      <c r="AJ1179" s="73">
        <f t="shared" si="243"/>
        <v>9.433962264150943E-3</v>
      </c>
      <c r="AK1179" s="73">
        <f t="shared" si="244"/>
        <v>1.8142235123367198E-2</v>
      </c>
    </row>
    <row r="1180" spans="1:37" ht="24.9" customHeight="1" x14ac:dyDescent="0.25">
      <c r="A1180" s="270" t="s">
        <v>944</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121'!AF1132</f>
        <v>2</v>
      </c>
      <c r="AE1180" s="71">
        <f t="shared" si="238"/>
        <v>1.8142235123367198E-2</v>
      </c>
      <c r="AF1180">
        <f t="shared" si="239"/>
        <v>1</v>
      </c>
      <c r="AG1180" s="60">
        <f t="shared" si="240"/>
        <v>1</v>
      </c>
      <c r="AH1180" s="72">
        <f t="shared" si="241"/>
        <v>1</v>
      </c>
      <c r="AI1180" s="73">
        <f t="shared" si="242"/>
        <v>9.433962264150943E-3</v>
      </c>
      <c r="AJ1180" s="73">
        <f t="shared" si="243"/>
        <v>9.433962264150943E-3</v>
      </c>
      <c r="AK1180" s="73">
        <f t="shared" si="244"/>
        <v>1.8142235123367198E-2</v>
      </c>
    </row>
    <row r="1181" spans="1:37" ht="24.9" customHeight="1" x14ac:dyDescent="0.25">
      <c r="A1181" s="270" t="s">
        <v>945</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121'!AF1133</f>
        <v>2</v>
      </c>
      <c r="AE1181" s="71">
        <f t="shared" si="238"/>
        <v>1.8142235123367198E-2</v>
      </c>
      <c r="AF1181">
        <f t="shared" si="239"/>
        <v>1</v>
      </c>
      <c r="AG1181" s="60">
        <f t="shared" si="240"/>
        <v>1</v>
      </c>
      <c r="AH1181" s="72">
        <f t="shared" si="241"/>
        <v>1</v>
      </c>
      <c r="AI1181" s="73">
        <f t="shared" si="242"/>
        <v>9.433962264150943E-3</v>
      </c>
      <c r="AJ1181" s="73">
        <f t="shared" si="243"/>
        <v>9.433962264150943E-3</v>
      </c>
      <c r="AK1181" s="73">
        <f t="shared" si="244"/>
        <v>1.8142235123367198E-2</v>
      </c>
    </row>
    <row r="1182" spans="1:37" ht="24.9" customHeight="1" x14ac:dyDescent="0.25">
      <c r="A1182" s="270" t="s">
        <v>946</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121'!AF1134</f>
        <v>2</v>
      </c>
      <c r="AE1182" s="71">
        <f t="shared" si="238"/>
        <v>1.8142235123367198E-2</v>
      </c>
      <c r="AF1182">
        <f t="shared" si="239"/>
        <v>1</v>
      </c>
      <c r="AG1182" s="60">
        <f t="shared" si="240"/>
        <v>1</v>
      </c>
      <c r="AH1182" s="72">
        <f t="shared" si="241"/>
        <v>1</v>
      </c>
      <c r="AI1182" s="73">
        <f t="shared" si="242"/>
        <v>9.433962264150943E-3</v>
      </c>
      <c r="AJ1182" s="73">
        <f t="shared" si="243"/>
        <v>9.433962264150943E-3</v>
      </c>
      <c r="AK1182" s="73">
        <f t="shared" si="244"/>
        <v>1.8142235123367198E-2</v>
      </c>
    </row>
    <row r="1183" spans="1:37" ht="24.9" customHeight="1" x14ac:dyDescent="0.25">
      <c r="A1183" s="270" t="s">
        <v>947</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121'!AF1135</f>
        <v>2</v>
      </c>
      <c r="AE1183" s="71">
        <f t="shared" si="238"/>
        <v>1.8142235123367198E-2</v>
      </c>
      <c r="AF1183">
        <f t="shared" si="239"/>
        <v>1</v>
      </c>
      <c r="AG1183" s="60">
        <f t="shared" si="240"/>
        <v>1</v>
      </c>
      <c r="AH1183" s="72">
        <f t="shared" si="241"/>
        <v>1</v>
      </c>
      <c r="AI1183" s="73">
        <f t="shared" si="242"/>
        <v>9.433962264150943E-3</v>
      </c>
      <c r="AJ1183" s="73">
        <f t="shared" si="243"/>
        <v>9.433962264150943E-3</v>
      </c>
      <c r="AK1183" s="73">
        <f t="shared" si="244"/>
        <v>1.8142235123367198E-2</v>
      </c>
    </row>
    <row r="1184" spans="1:37" ht="24.9" customHeight="1" x14ac:dyDescent="0.25">
      <c r="A1184" s="270" t="s">
        <v>948</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121'!AF1136</f>
        <v>2</v>
      </c>
      <c r="AE1184" s="71">
        <f t="shared" si="238"/>
        <v>1.8142235123367198E-2</v>
      </c>
      <c r="AF1184">
        <f t="shared" si="239"/>
        <v>1</v>
      </c>
      <c r="AG1184" s="60">
        <f t="shared" si="240"/>
        <v>1</v>
      </c>
      <c r="AH1184" s="72">
        <f t="shared" si="241"/>
        <v>1</v>
      </c>
      <c r="AI1184" s="73">
        <f t="shared" si="242"/>
        <v>9.433962264150943E-3</v>
      </c>
      <c r="AJ1184" s="73">
        <f t="shared" si="243"/>
        <v>9.433962264150943E-3</v>
      </c>
      <c r="AK1184" s="73">
        <f t="shared" si="244"/>
        <v>1.8142235123367198E-2</v>
      </c>
    </row>
    <row r="1185" spans="1:37" ht="24.9" customHeight="1" x14ac:dyDescent="0.25">
      <c r="A1185" s="270" t="s">
        <v>949</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121'!AF1137</f>
        <v>2</v>
      </c>
      <c r="AE1185" s="71">
        <f t="shared" si="238"/>
        <v>1.8142235123367198E-2</v>
      </c>
      <c r="AF1185">
        <f t="shared" si="239"/>
        <v>1</v>
      </c>
      <c r="AG1185" s="60">
        <f t="shared" si="240"/>
        <v>1</v>
      </c>
      <c r="AH1185" s="72">
        <f t="shared" si="241"/>
        <v>1</v>
      </c>
      <c r="AI1185" s="73">
        <f t="shared" si="242"/>
        <v>9.433962264150943E-3</v>
      </c>
      <c r="AJ1185" s="73">
        <f t="shared" si="243"/>
        <v>9.433962264150943E-3</v>
      </c>
      <c r="AK1185" s="73">
        <f t="shared" si="244"/>
        <v>1.8142235123367198E-2</v>
      </c>
    </row>
    <row r="1186" spans="1:37" ht="24.9" customHeight="1" x14ac:dyDescent="0.25">
      <c r="A1186" s="270" t="s">
        <v>950</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121'!AF1138</f>
        <v>2</v>
      </c>
      <c r="AE1186" s="71">
        <f t="shared" si="238"/>
        <v>1.8142235123367198E-2</v>
      </c>
      <c r="AF1186">
        <f t="shared" si="239"/>
        <v>1</v>
      </c>
      <c r="AG1186" s="60">
        <f t="shared" si="240"/>
        <v>1</v>
      </c>
      <c r="AH1186" s="72">
        <f t="shared" si="241"/>
        <v>1</v>
      </c>
      <c r="AI1186" s="73">
        <f t="shared" si="242"/>
        <v>9.433962264150943E-3</v>
      </c>
      <c r="AJ1186" s="73">
        <f t="shared" si="243"/>
        <v>9.433962264150943E-3</v>
      </c>
      <c r="AK1186" s="73">
        <f t="shared" si="244"/>
        <v>1.8142235123367198E-2</v>
      </c>
    </row>
    <row r="1187" spans="1:37" ht="24.9" customHeight="1" x14ac:dyDescent="0.25">
      <c r="A1187" s="270" t="s">
        <v>951</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121'!AF1139</f>
        <v>2</v>
      </c>
      <c r="AE1187" s="71">
        <f t="shared" si="238"/>
        <v>1.8142235123367198E-2</v>
      </c>
      <c r="AF1187">
        <f t="shared" si="239"/>
        <v>1</v>
      </c>
      <c r="AG1187" s="60">
        <f t="shared" si="240"/>
        <v>1</v>
      </c>
      <c r="AH1187" s="72">
        <f t="shared" si="241"/>
        <v>1</v>
      </c>
      <c r="AI1187" s="73">
        <f t="shared" si="242"/>
        <v>9.433962264150943E-3</v>
      </c>
      <c r="AJ1187" s="73">
        <f t="shared" si="243"/>
        <v>9.433962264150943E-3</v>
      </c>
      <c r="AK1187" s="73">
        <f t="shared" si="244"/>
        <v>1.8142235123367198E-2</v>
      </c>
    </row>
    <row r="1188" spans="1:37" ht="24.9" customHeight="1" x14ac:dyDescent="0.25">
      <c r="A1188" s="270" t="s">
        <v>952</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121'!AF1140</f>
        <v>2</v>
      </c>
      <c r="AE1188" s="71">
        <f t="shared" si="238"/>
        <v>1.8142235123367198E-2</v>
      </c>
      <c r="AF1188">
        <f t="shared" si="239"/>
        <v>1</v>
      </c>
      <c r="AG1188" s="60">
        <f t="shared" si="240"/>
        <v>1</v>
      </c>
      <c r="AH1188" s="72">
        <f t="shared" si="241"/>
        <v>1</v>
      </c>
      <c r="AI1188" s="73">
        <f t="shared" si="242"/>
        <v>9.433962264150943E-3</v>
      </c>
      <c r="AJ1188" s="73">
        <f t="shared" si="243"/>
        <v>9.433962264150943E-3</v>
      </c>
      <c r="AK1188" s="73">
        <f t="shared" si="244"/>
        <v>1.8142235123367198E-2</v>
      </c>
    </row>
    <row r="1189" spans="1:37" ht="24.9" customHeight="1" x14ac:dyDescent="0.25">
      <c r="A1189" s="270" t="s">
        <v>953</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121'!AF1141</f>
        <v>2</v>
      </c>
      <c r="AE1189" s="71">
        <f t="shared" si="238"/>
        <v>1.8142235123367198E-2</v>
      </c>
      <c r="AF1189">
        <f t="shared" si="239"/>
        <v>1</v>
      </c>
      <c r="AG1189" s="60">
        <f t="shared" si="240"/>
        <v>1</v>
      </c>
      <c r="AH1189" s="72">
        <f t="shared" si="241"/>
        <v>1</v>
      </c>
      <c r="AI1189" s="73">
        <f t="shared" si="242"/>
        <v>9.433962264150943E-3</v>
      </c>
      <c r="AJ1189" s="73">
        <f t="shared" si="243"/>
        <v>9.433962264150943E-3</v>
      </c>
      <c r="AK1189" s="73">
        <f t="shared" si="244"/>
        <v>1.8142235123367198E-2</v>
      </c>
    </row>
    <row r="1190" spans="1:37" ht="24.9" customHeight="1" x14ac:dyDescent="0.25">
      <c r="A1190" s="270" t="s">
        <v>954</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121'!AF1142</f>
        <v>2</v>
      </c>
      <c r="AE1190" s="71">
        <f t="shared" si="238"/>
        <v>1.8142235123367198E-2</v>
      </c>
      <c r="AF1190">
        <f t="shared" si="239"/>
        <v>1</v>
      </c>
      <c r="AG1190" s="60">
        <f t="shared" si="240"/>
        <v>1</v>
      </c>
      <c r="AH1190" s="72">
        <f t="shared" si="241"/>
        <v>1</v>
      </c>
      <c r="AI1190" s="73">
        <f t="shared" si="242"/>
        <v>9.433962264150943E-3</v>
      </c>
      <c r="AJ1190" s="73">
        <f t="shared" si="243"/>
        <v>9.433962264150943E-3</v>
      </c>
      <c r="AK1190" s="73">
        <f t="shared" si="244"/>
        <v>1.8142235123367198E-2</v>
      </c>
    </row>
    <row r="1191" spans="1:37" ht="24.9" customHeight="1" x14ac:dyDescent="0.25">
      <c r="A1191" s="270" t="s">
        <v>955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121'!AF1143</f>
        <v>2</v>
      </c>
      <c r="AE1191" s="71">
        <f t="shared" si="238"/>
        <v>1.8142235123367198E-2</v>
      </c>
      <c r="AF1191">
        <f t="shared" si="239"/>
        <v>1</v>
      </c>
      <c r="AG1191" s="60">
        <f t="shared" si="240"/>
        <v>1</v>
      </c>
      <c r="AH1191" s="72">
        <f t="shared" si="241"/>
        <v>1</v>
      </c>
      <c r="AI1191" s="73">
        <f t="shared" si="242"/>
        <v>9.433962264150943E-3</v>
      </c>
      <c r="AJ1191" s="73">
        <f t="shared" si="243"/>
        <v>9.433962264150943E-3</v>
      </c>
      <c r="AK1191" s="73">
        <f t="shared" si="244"/>
        <v>1.8142235123367198E-2</v>
      </c>
    </row>
    <row r="1192" spans="1:37" ht="24.9" customHeight="1" x14ac:dyDescent="0.25">
      <c r="A1192" s="270" t="s">
        <v>956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121'!AF1144</f>
        <v>2</v>
      </c>
      <c r="AE1192" s="71">
        <f t="shared" si="238"/>
        <v>1.8142235123367198E-2</v>
      </c>
      <c r="AF1192">
        <f t="shared" si="239"/>
        <v>1</v>
      </c>
      <c r="AG1192" s="60">
        <f t="shared" si="240"/>
        <v>1</v>
      </c>
      <c r="AH1192" s="72">
        <f t="shared" si="241"/>
        <v>1</v>
      </c>
      <c r="AI1192" s="73">
        <f t="shared" si="242"/>
        <v>9.433962264150943E-3</v>
      </c>
      <c r="AJ1192" s="73">
        <f t="shared" si="243"/>
        <v>9.433962264150943E-3</v>
      </c>
      <c r="AK1192" s="73">
        <f t="shared" si="244"/>
        <v>1.8142235123367198E-2</v>
      </c>
    </row>
    <row r="1193" spans="1:37" ht="24.9" customHeight="1" x14ac:dyDescent="0.25">
      <c r="A1193" s="270" t="s">
        <v>957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121'!AF1145</f>
        <v>2</v>
      </c>
      <c r="AE1193" s="71">
        <f t="shared" si="238"/>
        <v>1.8142235123367198E-2</v>
      </c>
      <c r="AF1193">
        <f t="shared" si="239"/>
        <v>1</v>
      </c>
      <c r="AG1193" s="60">
        <f t="shared" si="240"/>
        <v>1</v>
      </c>
      <c r="AH1193" s="72">
        <f t="shared" si="241"/>
        <v>1</v>
      </c>
      <c r="AI1193" s="73">
        <f t="shared" si="242"/>
        <v>9.433962264150943E-3</v>
      </c>
      <c r="AJ1193" s="73">
        <f t="shared" si="243"/>
        <v>9.433962264150943E-3</v>
      </c>
      <c r="AK1193" s="73">
        <f t="shared" si="244"/>
        <v>1.8142235123367198E-2</v>
      </c>
    </row>
    <row r="1194" spans="1:37" ht="24.9" customHeight="1" x14ac:dyDescent="0.25">
      <c r="A1194" s="270" t="s">
        <v>958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121'!AF1146</f>
        <v>2</v>
      </c>
      <c r="AE1194" s="71">
        <f t="shared" si="238"/>
        <v>1.8142235123367198E-2</v>
      </c>
      <c r="AF1194">
        <f t="shared" si="239"/>
        <v>1</v>
      </c>
      <c r="AG1194" s="60">
        <f t="shared" si="240"/>
        <v>1</v>
      </c>
      <c r="AH1194" s="72">
        <f t="shared" si="241"/>
        <v>1</v>
      </c>
      <c r="AI1194" s="73">
        <f t="shared" si="242"/>
        <v>9.433962264150943E-3</v>
      </c>
      <c r="AJ1194" s="73">
        <f t="shared" si="243"/>
        <v>9.433962264150943E-3</v>
      </c>
      <c r="AK1194" s="73">
        <f t="shared" si="244"/>
        <v>1.8142235123367198E-2</v>
      </c>
    </row>
    <row r="1195" spans="1:37" ht="24.9" customHeight="1" x14ac:dyDescent="0.25">
      <c r="A1195" s="270" t="s">
        <v>959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121'!AF1147</f>
        <v>2</v>
      </c>
      <c r="AE1195" s="71">
        <f t="shared" si="238"/>
        <v>1.8142235123367198E-2</v>
      </c>
      <c r="AF1195">
        <f t="shared" si="239"/>
        <v>1</v>
      </c>
      <c r="AG1195" s="60">
        <f t="shared" si="240"/>
        <v>1</v>
      </c>
      <c r="AH1195" s="72">
        <f t="shared" si="241"/>
        <v>1</v>
      </c>
      <c r="AI1195" s="73">
        <f t="shared" si="242"/>
        <v>9.433962264150943E-3</v>
      </c>
      <c r="AJ1195" s="73">
        <f t="shared" si="243"/>
        <v>9.433962264150943E-3</v>
      </c>
      <c r="AK1195" s="73">
        <f t="shared" si="244"/>
        <v>1.8142235123367198E-2</v>
      </c>
    </row>
    <row r="1196" spans="1:37" ht="24.9" customHeight="1" x14ac:dyDescent="0.25">
      <c r="A1196" s="270" t="s">
        <v>960</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121'!AF1148</f>
        <v>2</v>
      </c>
      <c r="AE1196" s="71">
        <f t="shared" si="238"/>
        <v>1.8142235123367198E-2</v>
      </c>
      <c r="AF1196">
        <f t="shared" si="239"/>
        <v>1</v>
      </c>
      <c r="AG1196" s="60">
        <f t="shared" si="240"/>
        <v>1</v>
      </c>
      <c r="AH1196" s="72">
        <f t="shared" si="241"/>
        <v>1</v>
      </c>
      <c r="AI1196" s="73">
        <f t="shared" si="242"/>
        <v>9.433962264150943E-3</v>
      </c>
      <c r="AJ1196" s="73">
        <f t="shared" si="243"/>
        <v>9.433962264150943E-3</v>
      </c>
      <c r="AK1196" s="73">
        <f t="shared" si="244"/>
        <v>1.8142235123367198E-2</v>
      </c>
    </row>
    <row r="1197" spans="1:37" ht="24.9" customHeight="1" x14ac:dyDescent="0.25">
      <c r="A1197" s="270" t="s">
        <v>961</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121'!AF1149</f>
        <v>2</v>
      </c>
      <c r="AE1197" s="71">
        <f t="shared" si="238"/>
        <v>1.8142235123367198E-2</v>
      </c>
      <c r="AF1197">
        <f t="shared" si="239"/>
        <v>1</v>
      </c>
      <c r="AG1197" s="60">
        <f t="shared" si="240"/>
        <v>1</v>
      </c>
      <c r="AH1197" s="72">
        <f t="shared" si="241"/>
        <v>1</v>
      </c>
      <c r="AI1197" s="73">
        <f t="shared" si="242"/>
        <v>9.433962264150943E-3</v>
      </c>
      <c r="AJ1197" s="73">
        <f t="shared" si="243"/>
        <v>9.433962264150943E-3</v>
      </c>
      <c r="AK1197" s="73">
        <f t="shared" si="244"/>
        <v>1.8142235123367198E-2</v>
      </c>
    </row>
    <row r="1198" spans="1:37" ht="24.9" customHeight="1" x14ac:dyDescent="0.25">
      <c r="A1198" s="270" t="s">
        <v>962</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121'!AF1150</f>
        <v>2</v>
      </c>
      <c r="AE1198" s="71">
        <f t="shared" si="238"/>
        <v>1.8142235123367198E-2</v>
      </c>
      <c r="AF1198">
        <f t="shared" si="239"/>
        <v>1</v>
      </c>
      <c r="AG1198" s="60">
        <f t="shared" si="240"/>
        <v>1</v>
      </c>
      <c r="AH1198" s="72">
        <f t="shared" si="241"/>
        <v>1</v>
      </c>
      <c r="AI1198" s="73">
        <f t="shared" si="242"/>
        <v>9.433962264150943E-3</v>
      </c>
      <c r="AJ1198" s="73">
        <f t="shared" si="243"/>
        <v>9.433962264150943E-3</v>
      </c>
      <c r="AK1198" s="73">
        <f t="shared" si="244"/>
        <v>1.8142235123367198E-2</v>
      </c>
    </row>
    <row r="1199" spans="1:37" ht="24.9" customHeight="1" x14ac:dyDescent="0.25">
      <c r="A1199" s="270" t="s">
        <v>963</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121'!AF1151</f>
        <v>2</v>
      </c>
      <c r="AE1199" s="71">
        <f t="shared" si="238"/>
        <v>1.8142235123367198E-2</v>
      </c>
      <c r="AF1199">
        <f t="shared" si="239"/>
        <v>1</v>
      </c>
      <c r="AG1199" s="60">
        <f t="shared" si="240"/>
        <v>1</v>
      </c>
      <c r="AH1199" s="72">
        <f t="shared" si="241"/>
        <v>1</v>
      </c>
      <c r="AI1199" s="73">
        <f t="shared" si="242"/>
        <v>9.433962264150943E-3</v>
      </c>
      <c r="AJ1199" s="73">
        <f t="shared" si="243"/>
        <v>9.433962264150943E-3</v>
      </c>
      <c r="AK1199" s="73">
        <f t="shared" si="244"/>
        <v>1.8142235123367198E-2</v>
      </c>
    </row>
    <row r="1200" spans="1:37" ht="24.9" customHeight="1" x14ac:dyDescent="0.25">
      <c r="A1200" s="270" t="s">
        <v>964</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121'!AF1152</f>
        <v>2</v>
      </c>
      <c r="AE1200" s="71">
        <f t="shared" si="238"/>
        <v>1.8142235123367198E-2</v>
      </c>
      <c r="AF1200">
        <f t="shared" si="239"/>
        <v>1</v>
      </c>
      <c r="AG1200" s="60">
        <f t="shared" si="240"/>
        <v>1</v>
      </c>
      <c r="AH1200" s="72">
        <f t="shared" si="241"/>
        <v>1</v>
      </c>
      <c r="AI1200" s="73">
        <f t="shared" si="242"/>
        <v>9.433962264150943E-3</v>
      </c>
      <c r="AJ1200" s="73">
        <f t="shared" si="243"/>
        <v>9.433962264150943E-3</v>
      </c>
      <c r="AK1200" s="73">
        <f t="shared" si="244"/>
        <v>1.8142235123367198E-2</v>
      </c>
    </row>
    <row r="1201" spans="1:37" ht="24.9" customHeight="1" x14ac:dyDescent="0.25">
      <c r="A1201" s="270" t="s">
        <v>965</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121'!AF1153</f>
        <v>2</v>
      </c>
      <c r="AE1201" s="71">
        <f t="shared" si="238"/>
        <v>1.8142235123367198E-2</v>
      </c>
      <c r="AF1201">
        <f t="shared" si="239"/>
        <v>1</v>
      </c>
      <c r="AG1201" s="60">
        <f t="shared" si="240"/>
        <v>1</v>
      </c>
      <c r="AH1201" s="72">
        <f t="shared" si="241"/>
        <v>1</v>
      </c>
      <c r="AI1201" s="73">
        <f t="shared" si="242"/>
        <v>9.433962264150943E-3</v>
      </c>
      <c r="AJ1201" s="73">
        <f t="shared" si="243"/>
        <v>9.433962264150943E-3</v>
      </c>
      <c r="AK1201" s="73">
        <f t="shared" si="244"/>
        <v>1.8142235123367198E-2</v>
      </c>
    </row>
    <row r="1202" spans="1:37" ht="24.9" customHeight="1" x14ac:dyDescent="0.25">
      <c r="A1202" s="270" t="s">
        <v>966</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121'!AF1154</f>
        <v>2</v>
      </c>
      <c r="AE1202" s="71">
        <f t="shared" si="238"/>
        <v>1.8142235123367198E-2</v>
      </c>
      <c r="AF1202">
        <f t="shared" si="239"/>
        <v>1</v>
      </c>
      <c r="AG1202" s="60">
        <f t="shared" si="240"/>
        <v>1</v>
      </c>
      <c r="AH1202" s="72">
        <f t="shared" si="241"/>
        <v>1</v>
      </c>
      <c r="AI1202" s="73">
        <f t="shared" si="242"/>
        <v>9.433962264150943E-3</v>
      </c>
      <c r="AJ1202" s="73">
        <f t="shared" si="243"/>
        <v>9.433962264150943E-3</v>
      </c>
      <c r="AK1202" s="73">
        <f t="shared" si="244"/>
        <v>1.8142235123367198E-2</v>
      </c>
    </row>
    <row r="1203" spans="1:37" ht="24.9" customHeight="1" x14ac:dyDescent="0.25">
      <c r="A1203" s="270" t="s">
        <v>967</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121'!AF1155</f>
        <v>2</v>
      </c>
      <c r="AE1203" s="71">
        <f t="shared" si="238"/>
        <v>1.8142235123367198E-2</v>
      </c>
      <c r="AF1203">
        <f t="shared" si="239"/>
        <v>1</v>
      </c>
      <c r="AG1203" s="60">
        <f t="shared" si="240"/>
        <v>1</v>
      </c>
      <c r="AH1203" s="72">
        <f t="shared" si="241"/>
        <v>1</v>
      </c>
      <c r="AI1203" s="73">
        <f t="shared" si="242"/>
        <v>9.433962264150943E-3</v>
      </c>
      <c r="AJ1203" s="73">
        <f t="shared" si="243"/>
        <v>9.433962264150943E-3</v>
      </c>
      <c r="AK1203" s="73">
        <f t="shared" si="244"/>
        <v>1.8142235123367198E-2</v>
      </c>
    </row>
    <row r="1204" spans="1:37" ht="24.9" customHeight="1" x14ac:dyDescent="0.25">
      <c r="A1204" s="270" t="s">
        <v>968</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121'!AF1156</f>
        <v>2</v>
      </c>
      <c r="AE1204" s="71">
        <f t="shared" si="238"/>
        <v>1.8142235123367198E-2</v>
      </c>
      <c r="AF1204">
        <f t="shared" si="239"/>
        <v>1</v>
      </c>
      <c r="AG1204" s="60">
        <f t="shared" si="240"/>
        <v>1</v>
      </c>
      <c r="AH1204" s="72">
        <f t="shared" si="241"/>
        <v>1</v>
      </c>
      <c r="AI1204" s="73">
        <f t="shared" si="242"/>
        <v>9.433962264150943E-3</v>
      </c>
      <c r="AJ1204" s="73">
        <f t="shared" si="243"/>
        <v>9.433962264150943E-3</v>
      </c>
      <c r="AK1204" s="73">
        <f t="shared" si="244"/>
        <v>1.8142235123367198E-2</v>
      </c>
    </row>
    <row r="1205" spans="1:37" ht="24.9" customHeight="1" x14ac:dyDescent="0.25">
      <c r="A1205" s="270" t="s">
        <v>969</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121'!AF1157</f>
        <v>2</v>
      </c>
      <c r="AE1205" s="71">
        <f t="shared" si="238"/>
        <v>1.8142235123367198E-2</v>
      </c>
      <c r="AF1205">
        <f t="shared" si="239"/>
        <v>1</v>
      </c>
      <c r="AG1205" s="60">
        <f t="shared" si="240"/>
        <v>1</v>
      </c>
      <c r="AH1205" s="72">
        <f t="shared" si="241"/>
        <v>1</v>
      </c>
      <c r="AI1205" s="73">
        <f t="shared" si="242"/>
        <v>9.433962264150943E-3</v>
      </c>
      <c r="AJ1205" s="73">
        <f t="shared" si="243"/>
        <v>9.433962264150943E-3</v>
      </c>
      <c r="AK1205" s="73">
        <f t="shared" si="244"/>
        <v>1.8142235123367198E-2</v>
      </c>
    </row>
    <row r="1206" spans="1:37" ht="24.9" customHeight="1" x14ac:dyDescent="0.25">
      <c r="A1206" s="270" t="s">
        <v>970</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121'!AF1158</f>
        <v>2</v>
      </c>
      <c r="AE1206" s="71">
        <f t="shared" si="238"/>
        <v>1.8142235123367198E-2</v>
      </c>
      <c r="AF1206">
        <f t="shared" si="239"/>
        <v>1</v>
      </c>
      <c r="AG1206" s="60">
        <f t="shared" si="240"/>
        <v>1</v>
      </c>
      <c r="AH1206" s="72">
        <f t="shared" si="241"/>
        <v>1</v>
      </c>
      <c r="AI1206" s="73">
        <f t="shared" si="242"/>
        <v>9.433962264150943E-3</v>
      </c>
      <c r="AJ1206" s="73">
        <f t="shared" si="243"/>
        <v>9.433962264150943E-3</v>
      </c>
      <c r="AK1206" s="73">
        <f t="shared" si="244"/>
        <v>1.8142235123367198E-2</v>
      </c>
    </row>
    <row r="1207" spans="1:37" ht="24.9" customHeight="1" x14ac:dyDescent="0.25">
      <c r="A1207" s="270" t="s">
        <v>971</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121'!AF1159</f>
        <v>2</v>
      </c>
      <c r="AE1207" s="71">
        <f t="shared" ref="AE1207:AE1238" si="245">IF(AG1207=1,AK1207,AG1207)</f>
        <v>1.8142235123367198E-2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1.8142235123367198E-2</v>
      </c>
    </row>
    <row r="1208" spans="1:37" ht="24.9" customHeight="1" x14ac:dyDescent="0.25">
      <c r="A1208" s="270" t="s">
        <v>972</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121'!AF1160</f>
        <v>2</v>
      </c>
      <c r="AE1208" s="71">
        <f t="shared" si="245"/>
        <v>1.8142235123367198E-2</v>
      </c>
      <c r="AF1208">
        <f t="shared" si="246"/>
        <v>1</v>
      </c>
      <c r="AG1208" s="60">
        <f t="shared" si="247"/>
        <v>1</v>
      </c>
      <c r="AH1208" s="72">
        <f t="shared" si="248"/>
        <v>1</v>
      </c>
      <c r="AI1208" s="73">
        <f t="shared" si="249"/>
        <v>9.433962264150943E-3</v>
      </c>
      <c r="AJ1208" s="73">
        <f t="shared" si="250"/>
        <v>9.433962264150943E-3</v>
      </c>
      <c r="AK1208" s="73">
        <f t="shared" si="251"/>
        <v>1.8142235123367198E-2</v>
      </c>
    </row>
    <row r="1209" spans="1:37" ht="24.9" customHeight="1" x14ac:dyDescent="0.25">
      <c r="A1209" s="270" t="s">
        <v>973</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121'!AF1161</f>
        <v>2</v>
      </c>
      <c r="AE1209" s="71">
        <f t="shared" si="245"/>
        <v>1.8142235123367198E-2</v>
      </c>
      <c r="AF1209">
        <f t="shared" si="246"/>
        <v>1</v>
      </c>
      <c r="AG1209" s="60">
        <f t="shared" si="247"/>
        <v>1</v>
      </c>
      <c r="AH1209" s="72">
        <f t="shared" si="248"/>
        <v>1</v>
      </c>
      <c r="AI1209" s="73">
        <f t="shared" si="249"/>
        <v>9.433962264150943E-3</v>
      </c>
      <c r="AJ1209" s="73">
        <f t="shared" si="250"/>
        <v>9.433962264150943E-3</v>
      </c>
      <c r="AK1209" s="73">
        <f t="shared" si="251"/>
        <v>1.8142235123367198E-2</v>
      </c>
    </row>
    <row r="1210" spans="1:37" ht="24.9" customHeight="1" x14ac:dyDescent="0.25">
      <c r="A1210" s="270" t="s">
        <v>974</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121'!AF1162</f>
        <v>2</v>
      </c>
      <c r="AE1210" s="71">
        <f t="shared" si="245"/>
        <v>1.8142235123367198E-2</v>
      </c>
      <c r="AF1210">
        <f t="shared" si="246"/>
        <v>1</v>
      </c>
      <c r="AG1210" s="60">
        <f t="shared" si="247"/>
        <v>1</v>
      </c>
      <c r="AH1210" s="72">
        <f t="shared" si="248"/>
        <v>1</v>
      </c>
      <c r="AI1210" s="73">
        <f t="shared" si="249"/>
        <v>9.433962264150943E-3</v>
      </c>
      <c r="AJ1210" s="73">
        <f t="shared" si="250"/>
        <v>9.433962264150943E-3</v>
      </c>
      <c r="AK1210" s="73">
        <f t="shared" si="251"/>
        <v>1.8142235123367198E-2</v>
      </c>
    </row>
    <row r="1211" spans="1:37" ht="24.9" customHeight="1" x14ac:dyDescent="0.25">
      <c r="A1211" s="270" t="s">
        <v>975</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121'!AF1163</f>
        <v>2</v>
      </c>
      <c r="AE1211" s="71">
        <f t="shared" si="245"/>
        <v>1.8142235123367198E-2</v>
      </c>
      <c r="AF1211">
        <f t="shared" si="246"/>
        <v>1</v>
      </c>
      <c r="AG1211" s="60">
        <f t="shared" si="247"/>
        <v>1</v>
      </c>
      <c r="AH1211" s="72">
        <f t="shared" si="248"/>
        <v>1</v>
      </c>
      <c r="AI1211" s="73">
        <f t="shared" si="249"/>
        <v>9.433962264150943E-3</v>
      </c>
      <c r="AJ1211" s="73">
        <f t="shared" si="250"/>
        <v>9.433962264150943E-3</v>
      </c>
      <c r="AK1211" s="73">
        <f t="shared" si="251"/>
        <v>1.8142235123367198E-2</v>
      </c>
    </row>
    <row r="1212" spans="1:37" ht="24.9" customHeight="1" x14ac:dyDescent="0.25">
      <c r="A1212" s="270" t="s">
        <v>976</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121'!AF1164</f>
        <v>2</v>
      </c>
      <c r="AE1212" s="71">
        <f t="shared" si="245"/>
        <v>1.8142235123367198E-2</v>
      </c>
      <c r="AF1212">
        <f t="shared" si="246"/>
        <v>1</v>
      </c>
      <c r="AG1212" s="60">
        <f t="shared" si="247"/>
        <v>1</v>
      </c>
      <c r="AH1212" s="72">
        <f t="shared" si="248"/>
        <v>1</v>
      </c>
      <c r="AI1212" s="73">
        <f t="shared" si="249"/>
        <v>9.433962264150943E-3</v>
      </c>
      <c r="AJ1212" s="73">
        <f t="shared" si="250"/>
        <v>9.433962264150943E-3</v>
      </c>
      <c r="AK1212" s="73">
        <f t="shared" si="251"/>
        <v>1.8142235123367198E-2</v>
      </c>
    </row>
    <row r="1213" spans="1:37" ht="24.9" customHeight="1" x14ac:dyDescent="0.25">
      <c r="A1213" s="270" t="s">
        <v>977</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121'!AF1165</f>
        <v>2</v>
      </c>
      <c r="AE1213" s="71">
        <f t="shared" si="245"/>
        <v>1.8142235123367198E-2</v>
      </c>
      <c r="AF1213">
        <f t="shared" si="246"/>
        <v>1</v>
      </c>
      <c r="AG1213" s="60">
        <f t="shared" si="247"/>
        <v>1</v>
      </c>
      <c r="AH1213" s="72">
        <f t="shared" si="248"/>
        <v>1</v>
      </c>
      <c r="AI1213" s="73">
        <f t="shared" si="249"/>
        <v>9.433962264150943E-3</v>
      </c>
      <c r="AJ1213" s="73">
        <f t="shared" si="250"/>
        <v>9.433962264150943E-3</v>
      </c>
      <c r="AK1213" s="73">
        <f t="shared" si="251"/>
        <v>1.8142235123367198E-2</v>
      </c>
    </row>
    <row r="1214" spans="1:37" ht="24.9" customHeight="1" x14ac:dyDescent="0.25">
      <c r="A1214" s="270" t="s">
        <v>978</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121'!AF1166</f>
        <v>2</v>
      </c>
      <c r="AE1214" s="71">
        <f t="shared" si="245"/>
        <v>1.8142235123367198E-2</v>
      </c>
      <c r="AF1214">
        <f t="shared" si="246"/>
        <v>1</v>
      </c>
      <c r="AG1214" s="60">
        <f t="shared" si="247"/>
        <v>1</v>
      </c>
      <c r="AH1214" s="72">
        <f t="shared" si="248"/>
        <v>1</v>
      </c>
      <c r="AI1214" s="73">
        <f t="shared" si="249"/>
        <v>9.433962264150943E-3</v>
      </c>
      <c r="AJ1214" s="73">
        <f t="shared" si="250"/>
        <v>9.433962264150943E-3</v>
      </c>
      <c r="AK1214" s="73">
        <f t="shared" si="251"/>
        <v>1.8142235123367198E-2</v>
      </c>
    </row>
    <row r="1215" spans="1:37" ht="24.9" customHeight="1" x14ac:dyDescent="0.25">
      <c r="A1215" s="270" t="s">
        <v>979</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121'!AF1167</f>
        <v>2</v>
      </c>
      <c r="AE1215" s="71">
        <f t="shared" si="245"/>
        <v>1.8142235123367198E-2</v>
      </c>
      <c r="AF1215">
        <f t="shared" si="246"/>
        <v>1</v>
      </c>
      <c r="AG1215" s="60">
        <f t="shared" si="247"/>
        <v>1</v>
      </c>
      <c r="AH1215" s="72">
        <f t="shared" si="248"/>
        <v>1</v>
      </c>
      <c r="AI1215" s="73">
        <f t="shared" si="249"/>
        <v>9.433962264150943E-3</v>
      </c>
      <c r="AJ1215" s="73">
        <f t="shared" si="250"/>
        <v>9.433962264150943E-3</v>
      </c>
      <c r="AK1215" s="73">
        <f t="shared" si="251"/>
        <v>1.8142235123367198E-2</v>
      </c>
    </row>
    <row r="1216" spans="1:37" ht="24.9" customHeight="1" x14ac:dyDescent="0.25">
      <c r="A1216" s="270" t="s">
        <v>980</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121'!AF1168</f>
        <v>2</v>
      </c>
      <c r="AE1216" s="71">
        <f t="shared" si="245"/>
        <v>1.8142235123367198E-2</v>
      </c>
      <c r="AF1216">
        <f t="shared" si="246"/>
        <v>1</v>
      </c>
      <c r="AG1216" s="60">
        <f t="shared" si="247"/>
        <v>1</v>
      </c>
      <c r="AH1216" s="72">
        <f t="shared" si="248"/>
        <v>1</v>
      </c>
      <c r="AI1216" s="73">
        <f t="shared" si="249"/>
        <v>9.433962264150943E-3</v>
      </c>
      <c r="AJ1216" s="73">
        <f t="shared" si="250"/>
        <v>9.433962264150943E-3</v>
      </c>
      <c r="AK1216" s="73">
        <f t="shared" si="251"/>
        <v>1.8142235123367198E-2</v>
      </c>
    </row>
    <row r="1217" spans="1:37" ht="24.9" customHeight="1" x14ac:dyDescent="0.25">
      <c r="A1217" s="270" t="s">
        <v>981</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121'!AF1169</f>
        <v>2</v>
      </c>
      <c r="AE1217" s="71">
        <f t="shared" si="245"/>
        <v>1.8142235123367198E-2</v>
      </c>
      <c r="AF1217">
        <f t="shared" si="246"/>
        <v>1</v>
      </c>
      <c r="AG1217" s="60">
        <f t="shared" si="247"/>
        <v>1</v>
      </c>
      <c r="AH1217" s="72">
        <f t="shared" si="248"/>
        <v>1</v>
      </c>
      <c r="AI1217" s="73">
        <f t="shared" si="249"/>
        <v>9.433962264150943E-3</v>
      </c>
      <c r="AJ1217" s="73">
        <f t="shared" si="250"/>
        <v>9.433962264150943E-3</v>
      </c>
      <c r="AK1217" s="73">
        <f t="shared" si="251"/>
        <v>1.8142235123367198E-2</v>
      </c>
    </row>
    <row r="1218" spans="1:37" ht="24.9" customHeight="1" x14ac:dyDescent="0.25">
      <c r="A1218" s="270" t="s">
        <v>982</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121'!AF1170</f>
        <v>2</v>
      </c>
      <c r="AE1218" s="71">
        <f t="shared" si="245"/>
        <v>1.8142235123367198E-2</v>
      </c>
      <c r="AF1218">
        <f t="shared" si="246"/>
        <v>1</v>
      </c>
      <c r="AG1218" s="60">
        <f t="shared" si="247"/>
        <v>1</v>
      </c>
      <c r="AH1218" s="72">
        <f t="shared" si="248"/>
        <v>1</v>
      </c>
      <c r="AI1218" s="73">
        <f t="shared" si="249"/>
        <v>9.433962264150943E-3</v>
      </c>
      <c r="AJ1218" s="73">
        <f t="shared" si="250"/>
        <v>9.433962264150943E-3</v>
      </c>
      <c r="AK1218" s="73">
        <f t="shared" si="251"/>
        <v>1.8142235123367198E-2</v>
      </c>
    </row>
    <row r="1219" spans="1:37" ht="24.9" customHeight="1" x14ac:dyDescent="0.25">
      <c r="A1219" s="270" t="s">
        <v>983</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121'!AF1171</f>
        <v>2</v>
      </c>
      <c r="AE1219" s="71">
        <f t="shared" si="245"/>
        <v>1.8142235123367198E-2</v>
      </c>
      <c r="AF1219">
        <f t="shared" si="246"/>
        <v>1</v>
      </c>
      <c r="AG1219" s="60">
        <f t="shared" si="247"/>
        <v>1</v>
      </c>
      <c r="AH1219" s="72">
        <f t="shared" si="248"/>
        <v>1</v>
      </c>
      <c r="AI1219" s="73">
        <f t="shared" si="249"/>
        <v>9.433962264150943E-3</v>
      </c>
      <c r="AJ1219" s="73">
        <f t="shared" si="250"/>
        <v>9.433962264150943E-3</v>
      </c>
      <c r="AK1219" s="73">
        <f t="shared" si="251"/>
        <v>1.8142235123367198E-2</v>
      </c>
    </row>
    <row r="1220" spans="1:37" ht="24.9" customHeight="1" x14ac:dyDescent="0.25">
      <c r="A1220" s="270" t="s">
        <v>984</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121'!AF1172</f>
        <v>2</v>
      </c>
      <c r="AE1220" s="71">
        <f t="shared" si="245"/>
        <v>1.8142235123367198E-2</v>
      </c>
      <c r="AF1220">
        <f t="shared" si="246"/>
        <v>1</v>
      </c>
      <c r="AG1220" s="60">
        <f t="shared" si="247"/>
        <v>1</v>
      </c>
      <c r="AH1220" s="72">
        <f t="shared" si="248"/>
        <v>1</v>
      </c>
      <c r="AI1220" s="73">
        <f t="shared" si="249"/>
        <v>9.433962264150943E-3</v>
      </c>
      <c r="AJ1220" s="73">
        <f t="shared" si="250"/>
        <v>9.433962264150943E-3</v>
      </c>
      <c r="AK1220" s="73">
        <f t="shared" si="251"/>
        <v>1.8142235123367198E-2</v>
      </c>
    </row>
    <row r="1221" spans="1:37" ht="24.9" customHeight="1" x14ac:dyDescent="0.25">
      <c r="A1221" s="270" t="s">
        <v>985</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121'!AF1173</f>
        <v>2</v>
      </c>
      <c r="AE1221" s="71">
        <f t="shared" si="245"/>
        <v>1.8142235123367198E-2</v>
      </c>
      <c r="AF1221">
        <f t="shared" si="246"/>
        <v>1</v>
      </c>
      <c r="AG1221" s="60">
        <f t="shared" si="247"/>
        <v>1</v>
      </c>
      <c r="AH1221" s="72">
        <f t="shared" si="248"/>
        <v>1</v>
      </c>
      <c r="AI1221" s="73">
        <f t="shared" si="249"/>
        <v>9.433962264150943E-3</v>
      </c>
      <c r="AJ1221" s="73">
        <f t="shared" si="250"/>
        <v>9.433962264150943E-3</v>
      </c>
      <c r="AK1221" s="73">
        <f t="shared" si="251"/>
        <v>1.8142235123367198E-2</v>
      </c>
    </row>
    <row r="1222" spans="1:37" ht="24.9" customHeight="1" x14ac:dyDescent="0.25">
      <c r="A1222" s="270" t="s">
        <v>986</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121'!AF1174</f>
        <v>2</v>
      </c>
      <c r="AE1222" s="71">
        <f t="shared" si="245"/>
        <v>1.8142235123367198E-2</v>
      </c>
      <c r="AF1222">
        <f t="shared" si="246"/>
        <v>1</v>
      </c>
      <c r="AG1222" s="60">
        <f t="shared" si="247"/>
        <v>1</v>
      </c>
      <c r="AH1222" s="72">
        <f t="shared" si="248"/>
        <v>1</v>
      </c>
      <c r="AI1222" s="73">
        <f t="shared" si="249"/>
        <v>9.433962264150943E-3</v>
      </c>
      <c r="AJ1222" s="73">
        <f t="shared" si="250"/>
        <v>9.433962264150943E-3</v>
      </c>
      <c r="AK1222" s="73">
        <f t="shared" si="251"/>
        <v>1.8142235123367198E-2</v>
      </c>
    </row>
    <row r="1223" spans="1:37" ht="24.9" customHeight="1" x14ac:dyDescent="0.25">
      <c r="A1223" s="270" t="s">
        <v>987</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121'!AF1175</f>
        <v>2</v>
      </c>
      <c r="AE1223" s="71">
        <f t="shared" si="245"/>
        <v>1.8142235123367198E-2</v>
      </c>
      <c r="AF1223">
        <f t="shared" si="246"/>
        <v>1</v>
      </c>
      <c r="AG1223" s="60">
        <f t="shared" si="247"/>
        <v>1</v>
      </c>
      <c r="AH1223" s="72">
        <f t="shared" si="248"/>
        <v>1</v>
      </c>
      <c r="AI1223" s="73">
        <f t="shared" si="249"/>
        <v>9.433962264150943E-3</v>
      </c>
      <c r="AJ1223" s="73">
        <f t="shared" si="250"/>
        <v>9.433962264150943E-3</v>
      </c>
      <c r="AK1223" s="73">
        <f t="shared" si="251"/>
        <v>1.8142235123367198E-2</v>
      </c>
    </row>
    <row r="1224" spans="1:37" ht="24.9" customHeight="1" x14ac:dyDescent="0.25">
      <c r="A1224" s="270" t="s">
        <v>988</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121'!AF1176</f>
        <v>2</v>
      </c>
      <c r="AE1224" s="71">
        <f t="shared" si="245"/>
        <v>1.8142235123367198E-2</v>
      </c>
      <c r="AF1224">
        <f t="shared" si="246"/>
        <v>1</v>
      </c>
      <c r="AG1224" s="60">
        <f t="shared" si="247"/>
        <v>1</v>
      </c>
      <c r="AH1224" s="72">
        <f t="shared" si="248"/>
        <v>1</v>
      </c>
      <c r="AI1224" s="73">
        <f t="shared" si="249"/>
        <v>9.433962264150943E-3</v>
      </c>
      <c r="AJ1224" s="73">
        <f t="shared" si="250"/>
        <v>9.433962264150943E-3</v>
      </c>
      <c r="AK1224" s="73">
        <f t="shared" si="251"/>
        <v>1.8142235123367198E-2</v>
      </c>
    </row>
    <row r="1225" spans="1:37" ht="24.9" customHeight="1" x14ac:dyDescent="0.25">
      <c r="A1225" s="270" t="s">
        <v>989</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121'!AF1177</f>
        <v>2</v>
      </c>
      <c r="AE1225" s="71">
        <f t="shared" si="245"/>
        <v>1.8142235123367198E-2</v>
      </c>
      <c r="AF1225">
        <f t="shared" si="246"/>
        <v>1</v>
      </c>
      <c r="AG1225" s="60">
        <f t="shared" si="247"/>
        <v>1</v>
      </c>
      <c r="AH1225" s="72">
        <f t="shared" si="248"/>
        <v>1</v>
      </c>
      <c r="AI1225" s="73">
        <f t="shared" si="249"/>
        <v>9.433962264150943E-3</v>
      </c>
      <c r="AJ1225" s="73">
        <f t="shared" si="250"/>
        <v>9.433962264150943E-3</v>
      </c>
      <c r="AK1225" s="73">
        <f t="shared" si="251"/>
        <v>1.8142235123367198E-2</v>
      </c>
    </row>
    <row r="1226" spans="1:37" ht="24.9" customHeight="1" x14ac:dyDescent="0.25">
      <c r="A1226" s="270" t="s">
        <v>990</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121'!AF1178</f>
        <v>2</v>
      </c>
      <c r="AE1226" s="71">
        <f t="shared" si="245"/>
        <v>1.8142235123367198E-2</v>
      </c>
      <c r="AF1226">
        <f t="shared" si="246"/>
        <v>1</v>
      </c>
      <c r="AG1226" s="60">
        <f t="shared" si="247"/>
        <v>1</v>
      </c>
      <c r="AH1226" s="72">
        <f t="shared" si="248"/>
        <v>1</v>
      </c>
      <c r="AI1226" s="73">
        <f t="shared" si="249"/>
        <v>9.433962264150943E-3</v>
      </c>
      <c r="AJ1226" s="73">
        <f t="shared" si="250"/>
        <v>9.433962264150943E-3</v>
      </c>
      <c r="AK1226" s="73">
        <f t="shared" si="251"/>
        <v>1.8142235123367198E-2</v>
      </c>
    </row>
    <row r="1227" spans="1:37" ht="24.9" customHeight="1" x14ac:dyDescent="0.25">
      <c r="A1227" s="270" t="s">
        <v>991</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121'!AF1179</f>
        <v>2</v>
      </c>
      <c r="AE1227" s="71">
        <f t="shared" si="245"/>
        <v>1.8142235123367198E-2</v>
      </c>
      <c r="AF1227">
        <f t="shared" si="246"/>
        <v>1</v>
      </c>
      <c r="AG1227" s="60">
        <f t="shared" si="247"/>
        <v>1</v>
      </c>
      <c r="AH1227" s="72">
        <f t="shared" si="248"/>
        <v>1</v>
      </c>
      <c r="AI1227" s="73">
        <f t="shared" si="249"/>
        <v>9.433962264150943E-3</v>
      </c>
      <c r="AJ1227" s="73">
        <f t="shared" si="250"/>
        <v>9.433962264150943E-3</v>
      </c>
      <c r="AK1227" s="73">
        <f t="shared" si="251"/>
        <v>1.8142235123367198E-2</v>
      </c>
    </row>
    <row r="1228" spans="1:37" ht="24.9" customHeight="1" x14ac:dyDescent="0.25">
      <c r="A1228" s="270" t="s">
        <v>992</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121'!AF1180</f>
        <v>2</v>
      </c>
      <c r="AE1228" s="71">
        <f t="shared" si="245"/>
        <v>1.8142235123367198E-2</v>
      </c>
      <c r="AF1228">
        <f t="shared" si="246"/>
        <v>1</v>
      </c>
      <c r="AG1228" s="60">
        <f t="shared" si="247"/>
        <v>1</v>
      </c>
      <c r="AH1228" s="72">
        <f t="shared" si="248"/>
        <v>1</v>
      </c>
      <c r="AI1228" s="73">
        <f t="shared" si="249"/>
        <v>9.433962264150943E-3</v>
      </c>
      <c r="AJ1228" s="73">
        <f t="shared" si="250"/>
        <v>9.433962264150943E-3</v>
      </c>
      <c r="AK1228" s="73">
        <f t="shared" si="251"/>
        <v>1.8142235123367198E-2</v>
      </c>
    </row>
    <row r="1229" spans="1:37" ht="24.9" customHeight="1" x14ac:dyDescent="0.25">
      <c r="A1229" s="270" t="s">
        <v>993</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121'!AF1181</f>
        <v>2</v>
      </c>
      <c r="AE1229" s="71">
        <f t="shared" si="245"/>
        <v>1.8142235123367198E-2</v>
      </c>
      <c r="AF1229">
        <f t="shared" si="246"/>
        <v>1</v>
      </c>
      <c r="AG1229" s="60">
        <f t="shared" si="247"/>
        <v>1</v>
      </c>
      <c r="AH1229" s="72">
        <f t="shared" si="248"/>
        <v>1</v>
      </c>
      <c r="AI1229" s="73">
        <f t="shared" si="249"/>
        <v>9.433962264150943E-3</v>
      </c>
      <c r="AJ1229" s="73">
        <f t="shared" si="250"/>
        <v>9.433962264150943E-3</v>
      </c>
      <c r="AK1229" s="73">
        <f t="shared" si="251"/>
        <v>1.8142235123367198E-2</v>
      </c>
    </row>
    <row r="1230" spans="1:37" ht="24.9" customHeight="1" x14ac:dyDescent="0.25">
      <c r="A1230" s="270" t="s">
        <v>994</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121'!AF1182</f>
        <v>2</v>
      </c>
      <c r="AE1230" s="71">
        <f t="shared" si="245"/>
        <v>1.8142235123367198E-2</v>
      </c>
      <c r="AF1230">
        <f t="shared" si="246"/>
        <v>1</v>
      </c>
      <c r="AG1230" s="60">
        <f t="shared" si="247"/>
        <v>1</v>
      </c>
      <c r="AH1230" s="72">
        <f t="shared" si="248"/>
        <v>1</v>
      </c>
      <c r="AI1230" s="73">
        <f t="shared" si="249"/>
        <v>9.433962264150943E-3</v>
      </c>
      <c r="AJ1230" s="73">
        <f t="shared" si="250"/>
        <v>9.433962264150943E-3</v>
      </c>
      <c r="AK1230" s="73">
        <f t="shared" si="251"/>
        <v>1.8142235123367198E-2</v>
      </c>
    </row>
    <row r="1231" spans="1:37" ht="24.9" customHeight="1" x14ac:dyDescent="0.25">
      <c r="A1231" s="270" t="s">
        <v>995</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121'!AF1183</f>
        <v>2</v>
      </c>
      <c r="AE1231" s="71">
        <f t="shared" si="245"/>
        <v>1.8142235123367198E-2</v>
      </c>
      <c r="AF1231">
        <f t="shared" si="246"/>
        <v>1</v>
      </c>
      <c r="AG1231" s="60">
        <f t="shared" si="247"/>
        <v>1</v>
      </c>
      <c r="AH1231" s="72">
        <f t="shared" si="248"/>
        <v>1</v>
      </c>
      <c r="AI1231" s="73">
        <f t="shared" si="249"/>
        <v>9.433962264150943E-3</v>
      </c>
      <c r="AJ1231" s="73">
        <f t="shared" si="250"/>
        <v>9.433962264150943E-3</v>
      </c>
      <c r="AK1231" s="73">
        <f t="shared" si="251"/>
        <v>1.8142235123367198E-2</v>
      </c>
    </row>
    <row r="1232" spans="1:37" ht="24.9" customHeight="1" x14ac:dyDescent="0.25">
      <c r="A1232" s="270" t="s">
        <v>996</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121'!AF1184</f>
        <v>2</v>
      </c>
      <c r="AE1232" s="71">
        <f t="shared" si="245"/>
        <v>1.8142235123367198E-2</v>
      </c>
      <c r="AF1232">
        <f t="shared" si="246"/>
        <v>1</v>
      </c>
      <c r="AG1232" s="60">
        <f t="shared" si="247"/>
        <v>1</v>
      </c>
      <c r="AH1232" s="72">
        <f t="shared" si="248"/>
        <v>1</v>
      </c>
      <c r="AI1232" s="73">
        <f t="shared" si="249"/>
        <v>9.433962264150943E-3</v>
      </c>
      <c r="AJ1232" s="73">
        <f t="shared" si="250"/>
        <v>9.433962264150943E-3</v>
      </c>
      <c r="AK1232" s="73">
        <f t="shared" si="251"/>
        <v>1.8142235123367198E-2</v>
      </c>
    </row>
    <row r="1233" spans="1:37" ht="24.9" customHeight="1" x14ac:dyDescent="0.25">
      <c r="A1233" s="270" t="s">
        <v>997</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121'!AF1185</f>
        <v>2</v>
      </c>
      <c r="AE1233" s="71">
        <f t="shared" si="245"/>
        <v>1.8142235123367198E-2</v>
      </c>
      <c r="AF1233">
        <f t="shared" si="246"/>
        <v>1</v>
      </c>
      <c r="AG1233" s="60">
        <f t="shared" si="247"/>
        <v>1</v>
      </c>
      <c r="AH1233" s="72">
        <f t="shared" si="248"/>
        <v>1</v>
      </c>
      <c r="AI1233" s="73">
        <f t="shared" si="249"/>
        <v>9.433962264150943E-3</v>
      </c>
      <c r="AJ1233" s="73">
        <f t="shared" si="250"/>
        <v>9.433962264150943E-3</v>
      </c>
      <c r="AK1233" s="73">
        <f t="shared" si="251"/>
        <v>1.8142235123367198E-2</v>
      </c>
    </row>
    <row r="1234" spans="1:37" ht="24.9" customHeight="1" x14ac:dyDescent="0.25">
      <c r="A1234" s="270" t="s">
        <v>998</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121'!AF1186</f>
        <v>2</v>
      </c>
      <c r="AE1234" s="71">
        <f t="shared" si="245"/>
        <v>1.8142235123367198E-2</v>
      </c>
      <c r="AF1234">
        <f t="shared" si="246"/>
        <v>1</v>
      </c>
      <c r="AG1234" s="60">
        <f t="shared" si="247"/>
        <v>1</v>
      </c>
      <c r="AH1234" s="72">
        <f t="shared" si="248"/>
        <v>1</v>
      </c>
      <c r="AI1234" s="73">
        <f t="shared" si="249"/>
        <v>9.433962264150943E-3</v>
      </c>
      <c r="AJ1234" s="73">
        <f t="shared" si="250"/>
        <v>9.433962264150943E-3</v>
      </c>
      <c r="AK1234" s="73">
        <f t="shared" si="251"/>
        <v>1.8142235123367198E-2</v>
      </c>
    </row>
    <row r="1235" spans="1:37" ht="24.9" customHeight="1" x14ac:dyDescent="0.25">
      <c r="A1235" s="270" t="s">
        <v>999</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121'!AF1187</f>
        <v>2</v>
      </c>
      <c r="AE1235" s="71">
        <f t="shared" si="245"/>
        <v>1.8142235123367198E-2</v>
      </c>
      <c r="AF1235">
        <f t="shared" si="246"/>
        <v>1</v>
      </c>
      <c r="AG1235" s="60">
        <f t="shared" si="247"/>
        <v>1</v>
      </c>
      <c r="AH1235" s="72">
        <f t="shared" si="248"/>
        <v>1</v>
      </c>
      <c r="AI1235" s="73">
        <f t="shared" si="249"/>
        <v>9.433962264150943E-3</v>
      </c>
      <c r="AJ1235" s="73">
        <f t="shared" si="250"/>
        <v>9.433962264150943E-3</v>
      </c>
      <c r="AK1235" s="73">
        <f t="shared" si="251"/>
        <v>1.8142235123367198E-2</v>
      </c>
    </row>
    <row r="1236" spans="1:37" ht="24.9" customHeight="1" x14ac:dyDescent="0.25">
      <c r="A1236" s="270" t="s">
        <v>1000</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121'!AF1188</f>
        <v>2</v>
      </c>
      <c r="AE1236" s="71">
        <f t="shared" si="245"/>
        <v>1.8142235123367198E-2</v>
      </c>
      <c r="AF1236">
        <f t="shared" si="246"/>
        <v>1</v>
      </c>
      <c r="AG1236" s="60">
        <f t="shared" si="247"/>
        <v>1</v>
      </c>
      <c r="AH1236" s="72">
        <f t="shared" si="248"/>
        <v>1</v>
      </c>
      <c r="AI1236" s="73">
        <f t="shared" si="249"/>
        <v>9.433962264150943E-3</v>
      </c>
      <c r="AJ1236" s="73">
        <f t="shared" si="250"/>
        <v>9.433962264150943E-3</v>
      </c>
      <c r="AK1236" s="73">
        <f t="shared" si="251"/>
        <v>1.8142235123367198E-2</v>
      </c>
    </row>
    <row r="1237" spans="1:37" ht="24.9" customHeight="1" x14ac:dyDescent="0.25">
      <c r="A1237" s="270" t="s">
        <v>1001</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121'!AF1189</f>
        <v>2</v>
      </c>
      <c r="AE1237" s="71">
        <f t="shared" si="245"/>
        <v>1.8142235123367198E-2</v>
      </c>
      <c r="AF1237">
        <f t="shared" si="246"/>
        <v>1</v>
      </c>
      <c r="AG1237" s="60">
        <f t="shared" si="247"/>
        <v>1</v>
      </c>
      <c r="AH1237" s="72">
        <f t="shared" si="248"/>
        <v>1</v>
      </c>
      <c r="AI1237" s="73">
        <f t="shared" si="249"/>
        <v>9.433962264150943E-3</v>
      </c>
      <c r="AJ1237" s="73">
        <f t="shared" si="250"/>
        <v>9.433962264150943E-3</v>
      </c>
      <c r="AK1237" s="73">
        <f t="shared" si="251"/>
        <v>1.8142235123367198E-2</v>
      </c>
    </row>
    <row r="1238" spans="1:37" ht="24.9" customHeight="1" x14ac:dyDescent="0.25">
      <c r="A1238" s="270" t="s">
        <v>1002</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121'!AF1190</f>
        <v>2</v>
      </c>
      <c r="AE1238" s="71">
        <f t="shared" si="245"/>
        <v>1.8142235123367198E-2</v>
      </c>
      <c r="AF1238">
        <f t="shared" si="246"/>
        <v>1</v>
      </c>
      <c r="AG1238" s="60">
        <f t="shared" si="247"/>
        <v>1</v>
      </c>
      <c r="AH1238" s="72">
        <f t="shared" si="248"/>
        <v>1</v>
      </c>
      <c r="AI1238" s="73">
        <f t="shared" si="249"/>
        <v>9.433962264150943E-3</v>
      </c>
      <c r="AJ1238" s="73">
        <f t="shared" si="250"/>
        <v>9.433962264150943E-3</v>
      </c>
      <c r="AK1238" s="73">
        <f t="shared" si="251"/>
        <v>1.8142235123367198E-2</v>
      </c>
    </row>
    <row r="1239" spans="1:37" ht="24.9" customHeight="1" x14ac:dyDescent="0.25">
      <c r="A1239" s="270" t="s">
        <v>1003</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121'!AF1191</f>
        <v>2</v>
      </c>
      <c r="AE1239" s="71">
        <f t="shared" ref="AE1239:AE1248" si="252">IF(AG1239=1,AK1239,AG1239)</f>
        <v>1.8142235123367198E-2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1.8142235123367198E-2</v>
      </c>
    </row>
    <row r="1240" spans="1:37" ht="24.9" customHeight="1" x14ac:dyDescent="0.25">
      <c r="A1240" s="270" t="s">
        <v>1004</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121'!AF1192</f>
        <v>2</v>
      </c>
      <c r="AE1240" s="71">
        <f t="shared" si="252"/>
        <v>1.8142235123367198E-2</v>
      </c>
      <c r="AF1240">
        <f t="shared" si="253"/>
        <v>1</v>
      </c>
      <c r="AG1240" s="60">
        <f t="shared" si="254"/>
        <v>1</v>
      </c>
      <c r="AH1240" s="72">
        <f t="shared" si="255"/>
        <v>1</v>
      </c>
      <c r="AI1240" s="73">
        <f t="shared" si="256"/>
        <v>9.433962264150943E-3</v>
      </c>
      <c r="AJ1240" s="73">
        <f t="shared" si="257"/>
        <v>9.433962264150943E-3</v>
      </c>
      <c r="AK1240" s="73">
        <f t="shared" si="258"/>
        <v>1.8142235123367198E-2</v>
      </c>
    </row>
    <row r="1241" spans="1:37" ht="24.9" customHeight="1" x14ac:dyDescent="0.25">
      <c r="A1241" s="270" t="s">
        <v>1005</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121'!AF1193</f>
        <v>2</v>
      </c>
      <c r="AE1241" s="71">
        <f t="shared" si="252"/>
        <v>1.8142235123367198E-2</v>
      </c>
      <c r="AF1241">
        <f t="shared" si="253"/>
        <v>1</v>
      </c>
      <c r="AG1241" s="60">
        <f t="shared" si="254"/>
        <v>1</v>
      </c>
      <c r="AH1241" s="72">
        <f t="shared" si="255"/>
        <v>1</v>
      </c>
      <c r="AI1241" s="73">
        <f t="shared" si="256"/>
        <v>9.433962264150943E-3</v>
      </c>
      <c r="AJ1241" s="73">
        <f t="shared" si="257"/>
        <v>9.433962264150943E-3</v>
      </c>
      <c r="AK1241" s="73">
        <f t="shared" si="258"/>
        <v>1.8142235123367198E-2</v>
      </c>
    </row>
    <row r="1242" spans="1:37" ht="24.9" customHeight="1" x14ac:dyDescent="0.25">
      <c r="A1242" s="270" t="s">
        <v>1006</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121'!AF1194</f>
        <v>2</v>
      </c>
      <c r="AE1242" s="71">
        <f t="shared" si="252"/>
        <v>1.8142235123367198E-2</v>
      </c>
      <c r="AF1242">
        <f t="shared" si="253"/>
        <v>1</v>
      </c>
      <c r="AG1242" s="60">
        <f t="shared" si="254"/>
        <v>1</v>
      </c>
      <c r="AH1242" s="72">
        <f t="shared" si="255"/>
        <v>1</v>
      </c>
      <c r="AI1242" s="73">
        <f t="shared" si="256"/>
        <v>9.433962264150943E-3</v>
      </c>
      <c r="AJ1242" s="73">
        <f t="shared" si="257"/>
        <v>9.433962264150943E-3</v>
      </c>
      <c r="AK1242" s="73">
        <f t="shared" si="258"/>
        <v>1.8142235123367198E-2</v>
      </c>
    </row>
    <row r="1243" spans="1:37" ht="24.9" customHeight="1" x14ac:dyDescent="0.25">
      <c r="A1243" s="270" t="s">
        <v>1007</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121'!AF1195</f>
        <v>2</v>
      </c>
      <c r="AE1243" s="71">
        <f t="shared" si="252"/>
        <v>1.8142235123367198E-2</v>
      </c>
      <c r="AF1243">
        <f t="shared" si="253"/>
        <v>1</v>
      </c>
      <c r="AG1243" s="60">
        <f t="shared" si="254"/>
        <v>1</v>
      </c>
      <c r="AH1243" s="72">
        <f t="shared" si="255"/>
        <v>1</v>
      </c>
      <c r="AI1243" s="73">
        <f t="shared" si="256"/>
        <v>9.433962264150943E-3</v>
      </c>
      <c r="AJ1243" s="73">
        <f t="shared" si="257"/>
        <v>9.433962264150943E-3</v>
      </c>
      <c r="AK1243" s="73">
        <f t="shared" si="258"/>
        <v>1.8142235123367198E-2</v>
      </c>
    </row>
    <row r="1244" spans="1:37" ht="24.9" customHeight="1" x14ac:dyDescent="0.25">
      <c r="A1244" s="270" t="s">
        <v>1008</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121'!AF1196</f>
        <v>2</v>
      </c>
      <c r="AE1244" s="71">
        <f t="shared" si="252"/>
        <v>1.8142235123367198E-2</v>
      </c>
      <c r="AF1244">
        <f t="shared" si="253"/>
        <v>1</v>
      </c>
      <c r="AG1244" s="60">
        <f t="shared" si="254"/>
        <v>1</v>
      </c>
      <c r="AH1244" s="72">
        <f t="shared" si="255"/>
        <v>1</v>
      </c>
      <c r="AI1244" s="73">
        <f t="shared" si="256"/>
        <v>9.433962264150943E-3</v>
      </c>
      <c r="AJ1244" s="73">
        <f t="shared" si="257"/>
        <v>9.433962264150943E-3</v>
      </c>
      <c r="AK1244" s="73">
        <f t="shared" si="258"/>
        <v>1.8142235123367198E-2</v>
      </c>
    </row>
    <row r="1245" spans="1:37" ht="24.9" customHeight="1" x14ac:dyDescent="0.25">
      <c r="A1245" s="270" t="s">
        <v>1009</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121'!AF1197</f>
        <v>2</v>
      </c>
      <c r="AE1245" s="71">
        <f t="shared" si="252"/>
        <v>1.8142235123367198E-2</v>
      </c>
      <c r="AF1245">
        <f t="shared" si="253"/>
        <v>1</v>
      </c>
      <c r="AG1245" s="60">
        <f t="shared" si="254"/>
        <v>1</v>
      </c>
      <c r="AH1245" s="72">
        <f t="shared" si="255"/>
        <v>1</v>
      </c>
      <c r="AI1245" s="73">
        <f t="shared" si="256"/>
        <v>9.433962264150943E-3</v>
      </c>
      <c r="AJ1245" s="73">
        <f t="shared" si="257"/>
        <v>9.433962264150943E-3</v>
      </c>
      <c r="AK1245" s="73">
        <f t="shared" si="258"/>
        <v>1.8142235123367198E-2</v>
      </c>
    </row>
    <row r="1246" spans="1:37" ht="24.9" customHeight="1" x14ac:dyDescent="0.25">
      <c r="A1246" s="270" t="s">
        <v>1010</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121'!AF1198</f>
        <v>2</v>
      </c>
      <c r="AE1246" s="71">
        <f t="shared" si="252"/>
        <v>1.8142235123367198E-2</v>
      </c>
      <c r="AF1246">
        <f t="shared" si="253"/>
        <v>1</v>
      </c>
      <c r="AG1246" s="60">
        <f t="shared" si="254"/>
        <v>1</v>
      </c>
      <c r="AH1246" s="72">
        <f t="shared" si="255"/>
        <v>1</v>
      </c>
      <c r="AI1246" s="73">
        <f t="shared" si="256"/>
        <v>9.433962264150943E-3</v>
      </c>
      <c r="AJ1246" s="73">
        <f t="shared" si="257"/>
        <v>9.433962264150943E-3</v>
      </c>
      <c r="AK1246" s="73">
        <f t="shared" si="258"/>
        <v>1.8142235123367198E-2</v>
      </c>
    </row>
    <row r="1247" spans="1:37" ht="24.9" customHeight="1" x14ac:dyDescent="0.25">
      <c r="A1247" s="270" t="s">
        <v>1011</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121'!AF1199</f>
        <v>2</v>
      </c>
      <c r="AE1247" s="71">
        <f t="shared" si="252"/>
        <v>1.8142235123367198E-2</v>
      </c>
      <c r="AF1247">
        <f t="shared" si="253"/>
        <v>1</v>
      </c>
      <c r="AG1247" s="60">
        <f t="shared" si="254"/>
        <v>1</v>
      </c>
      <c r="AH1247" s="72">
        <f t="shared" si="255"/>
        <v>1</v>
      </c>
      <c r="AI1247" s="73">
        <f t="shared" si="256"/>
        <v>9.433962264150943E-3</v>
      </c>
      <c r="AJ1247" s="73">
        <f t="shared" si="257"/>
        <v>9.433962264150943E-3</v>
      </c>
      <c r="AK1247" s="73">
        <f t="shared" si="258"/>
        <v>1.8142235123367198E-2</v>
      </c>
    </row>
    <row r="1248" spans="1:37" ht="24.9" customHeight="1" x14ac:dyDescent="0.25">
      <c r="A1248" s="270" t="s">
        <v>1012</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121'!AF1200</f>
        <v>2</v>
      </c>
      <c r="AE1248" s="71">
        <f t="shared" si="252"/>
        <v>1.8142235123367198E-2</v>
      </c>
      <c r="AF1248">
        <f t="shared" si="253"/>
        <v>1</v>
      </c>
      <c r="AG1248" s="60">
        <f t="shared" si="254"/>
        <v>1</v>
      </c>
      <c r="AH1248" s="72">
        <f t="shared" si="255"/>
        <v>1</v>
      </c>
      <c r="AI1248" s="73">
        <f t="shared" si="256"/>
        <v>9.433962264150943E-3</v>
      </c>
      <c r="AJ1248" s="73">
        <f t="shared" si="257"/>
        <v>9.433962264150943E-3</v>
      </c>
      <c r="AK1248" s="73">
        <f t="shared" si="258"/>
        <v>1.8142235123367198E-2</v>
      </c>
    </row>
    <row r="1249" spans="1:37" ht="24.9" customHeight="1" x14ac:dyDescent="0.25">
      <c r="A1249" s="281" t="s">
        <v>1786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1.9230769230769187</v>
      </c>
      <c r="AF1249" s="49"/>
      <c r="AG1249" s="60">
        <f>SUM(AG1143:AG1248)</f>
        <v>106</v>
      </c>
      <c r="AH1249" s="74"/>
      <c r="AI1249" s="75"/>
      <c r="AJ1249" s="75"/>
      <c r="AK1249" s="75"/>
    </row>
    <row r="1250" spans="1:37" ht="24.9" customHeight="1" x14ac:dyDescent="0.25">
      <c r="A1250" s="282" t="s">
        <v>1787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99.999999999999773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195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186</v>
      </c>
      <c r="AE1252" s="88" t="s">
        <v>8</v>
      </c>
      <c r="AF1252" s="60" t="s">
        <v>1666</v>
      </c>
      <c r="AG1252" s="60" t="s">
        <v>1667</v>
      </c>
      <c r="AH1252" s="60" t="s">
        <v>1668</v>
      </c>
      <c r="AI1252" s="70" t="s">
        <v>1669</v>
      </c>
      <c r="AJ1252" s="60"/>
      <c r="AK1252" s="70" t="s">
        <v>1670</v>
      </c>
    </row>
    <row r="1253" spans="1:37" ht="24.9" customHeight="1" x14ac:dyDescent="0.25">
      <c r="A1253" s="270" t="s">
        <v>1013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121'!AF1203</f>
        <v>2</v>
      </c>
      <c r="AE1253" s="71">
        <f>IF(AG1253=1,AK1253,AG1253)</f>
        <v>0.38461538461538464</v>
      </c>
      <c r="AF1253">
        <f>AD1253/2</f>
        <v>1</v>
      </c>
      <c r="AG1253" s="60">
        <f>IF(AND(AF1253&gt;=0,AF1253&lt;=1),1,"No aplica")</f>
        <v>1</v>
      </c>
      <c r="AH1253" s="72">
        <f>AD1253/(AG1253*2)</f>
        <v>1</v>
      </c>
      <c r="AI1253" s="73">
        <f>IF(AG1253=1,AG1253/$AG$1258,"No aplica")</f>
        <v>0.2</v>
      </c>
      <c r="AJ1253" s="73">
        <f>AF1253*AI1253</f>
        <v>0.2</v>
      </c>
      <c r="AK1253" s="73">
        <f>AJ1253*$AE$23</f>
        <v>0.38461538461538464</v>
      </c>
    </row>
    <row r="1254" spans="1:37" ht="24.9" customHeight="1" x14ac:dyDescent="0.25">
      <c r="A1254" s="270" t="s">
        <v>1014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121'!AF1204</f>
        <v>2</v>
      </c>
      <c r="AE1254" s="71">
        <f>IF(AG1254=1,AK1254,AG1254)</f>
        <v>0.38461538461538464</v>
      </c>
      <c r="AF1254">
        <f>AD1254/2</f>
        <v>1</v>
      </c>
      <c r="AG1254" s="60">
        <f>IF(AND(AF1254&gt;=0,AF1254&lt;=1),1,"No aplica")</f>
        <v>1</v>
      </c>
      <c r="AH1254" s="72">
        <f>AD1254/(AG1254*2)</f>
        <v>1</v>
      </c>
      <c r="AI1254" s="73">
        <f>IF(AG1254=1,AG1254/$AG$1258,"No aplica")</f>
        <v>0.2</v>
      </c>
      <c r="AJ1254" s="73">
        <f>AF1254*AI1254</f>
        <v>0.2</v>
      </c>
      <c r="AK1254" s="73">
        <f>AJ1254*$AE$23</f>
        <v>0.38461538461538464</v>
      </c>
    </row>
    <row r="1255" spans="1:37" ht="24.9" customHeight="1" x14ac:dyDescent="0.25">
      <c r="A1255" s="270" t="s">
        <v>1015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121'!AF1205</f>
        <v>2</v>
      </c>
      <c r="AE1255" s="71">
        <f>IF(AG1255=1,AK1255,AG1255)</f>
        <v>0.38461538461538464</v>
      </c>
      <c r="AF1255">
        <f>AD1255/2</f>
        <v>1</v>
      </c>
      <c r="AG1255" s="60">
        <f>IF(AND(AF1255&gt;=0,AF1255&lt;=1),1,"No aplica")</f>
        <v>1</v>
      </c>
      <c r="AH1255" s="72">
        <f>AD1255/(AG1255*2)</f>
        <v>1</v>
      </c>
      <c r="AI1255" s="73">
        <f>IF(AG1255=1,AG1255/$AG$1258,"No aplica")</f>
        <v>0.2</v>
      </c>
      <c r="AJ1255" s="73">
        <f>AF1255*AI1255</f>
        <v>0.2</v>
      </c>
      <c r="AK1255" s="73">
        <f>AJ1255*$AE$23</f>
        <v>0.38461538461538464</v>
      </c>
    </row>
    <row r="1256" spans="1:37" ht="24.9" customHeight="1" x14ac:dyDescent="0.25">
      <c r="A1256" s="270" t="s">
        <v>1016</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121'!AF1206</f>
        <v>2</v>
      </c>
      <c r="AE1256" s="71">
        <f>IF(AG1256=1,AK1256,AG1256)</f>
        <v>0.38461538461538464</v>
      </c>
      <c r="AF1256">
        <f>AD1256/2</f>
        <v>1</v>
      </c>
      <c r="AG1256" s="60">
        <f>IF(AND(AF1256&gt;=0,AF1256&lt;=1),1,"No aplica")</f>
        <v>1</v>
      </c>
      <c r="AH1256" s="72">
        <f>AD1256/(AG1256*2)</f>
        <v>1</v>
      </c>
      <c r="AI1256" s="73">
        <f>IF(AG1256=1,AG1256/$AG$1258,"No aplica")</f>
        <v>0.2</v>
      </c>
      <c r="AJ1256" s="73">
        <f>AF1256*AI1256</f>
        <v>0.2</v>
      </c>
      <c r="AK1256" s="73">
        <f>AJ1256*$AE$23</f>
        <v>0.38461538461538464</v>
      </c>
    </row>
    <row r="1257" spans="1:37" ht="24.9" customHeight="1" x14ac:dyDescent="0.25">
      <c r="A1257" s="270" t="s">
        <v>1017</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121'!AF1207</f>
        <v>2</v>
      </c>
      <c r="AE1257" s="71">
        <f>IF(AG1257=1,AK1257,AG1257)</f>
        <v>0.38461538461538464</v>
      </c>
      <c r="AF1257">
        <f>AD1257/2</f>
        <v>1</v>
      </c>
      <c r="AG1257" s="60">
        <f>IF(AND(AF1257&gt;=0,AF1257&lt;=1),1,"No aplica")</f>
        <v>1</v>
      </c>
      <c r="AH1257" s="72">
        <f>AD1257/(AG1257*2)</f>
        <v>1</v>
      </c>
      <c r="AI1257" s="73">
        <f>IF(AG1257=1,AG1257/$AG$1258,"No aplica")</f>
        <v>0.2</v>
      </c>
      <c r="AJ1257" s="73">
        <f>AF1257*AI1257</f>
        <v>0.2</v>
      </c>
      <c r="AK1257" s="73">
        <f>AJ1257*$AE$23</f>
        <v>0.38461538461538464</v>
      </c>
    </row>
    <row r="1258" spans="1:37" ht="24.9" customHeight="1" x14ac:dyDescent="0.25">
      <c r="A1258" s="281" t="s">
        <v>1788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1.9230769230769231</v>
      </c>
      <c r="AF1258" s="49"/>
      <c r="AG1258" s="60">
        <f>SUM(AG1253:AG1257)</f>
        <v>5</v>
      </c>
      <c r="AH1258" s="74"/>
      <c r="AI1258" s="75"/>
      <c r="AJ1258" s="75"/>
      <c r="AK1258" s="75"/>
    </row>
    <row r="1259" spans="1:37" ht="24.9" customHeight="1" x14ac:dyDescent="0.25">
      <c r="A1259" s="282" t="s">
        <v>1789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1018</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8</v>
      </c>
      <c r="AF1265" s="60" t="s">
        <v>1666</v>
      </c>
      <c r="AG1265" s="60" t="s">
        <v>1667</v>
      </c>
      <c r="AH1265" s="60" t="s">
        <v>1668</v>
      </c>
      <c r="AI1265" s="70" t="s">
        <v>1669</v>
      </c>
      <c r="AJ1265" s="60"/>
      <c r="AK1265" s="70" t="s">
        <v>1670</v>
      </c>
    </row>
    <row r="1266" spans="1:37" ht="24.9" customHeight="1" x14ac:dyDescent="0.25">
      <c r="A1266" s="272" t="s">
        <v>1019</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3">
        <f>'Art. 121'!AF1216</f>
        <v>2</v>
      </c>
      <c r="AE1266" s="71">
        <f t="shared" ref="AE1266:AE1273" si="259">IF(AG1266=1,AK1266,AG1266)</f>
        <v>0.24038461538461539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0.24038461538461539</v>
      </c>
    </row>
    <row r="1267" spans="1:37" ht="24.9" customHeight="1" x14ac:dyDescent="0.25">
      <c r="A1267" s="272" t="s">
        <v>1020</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3">
        <f>'Art. 121'!AF1217</f>
        <v>2</v>
      </c>
      <c r="AE1267" s="71">
        <f t="shared" si="259"/>
        <v>0.24038461538461539</v>
      </c>
      <c r="AF1267">
        <f t="shared" si="260"/>
        <v>1</v>
      </c>
      <c r="AG1267" s="60">
        <f t="shared" si="261"/>
        <v>1</v>
      </c>
      <c r="AH1267" s="72">
        <f t="shared" si="262"/>
        <v>1</v>
      </c>
      <c r="AI1267" s="73">
        <f t="shared" si="263"/>
        <v>0.125</v>
      </c>
      <c r="AJ1267" s="73">
        <f t="shared" si="264"/>
        <v>0.125</v>
      </c>
      <c r="AK1267" s="73">
        <f t="shared" si="265"/>
        <v>0.24038461538461539</v>
      </c>
    </row>
    <row r="1268" spans="1:37" ht="24.9" customHeight="1" x14ac:dyDescent="0.25">
      <c r="A1268" s="272" t="s">
        <v>1021</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3">
        <f>'Art. 121'!AF1218</f>
        <v>2</v>
      </c>
      <c r="AE1268" s="71">
        <f t="shared" si="259"/>
        <v>0.24038461538461539</v>
      </c>
      <c r="AF1268">
        <f t="shared" si="260"/>
        <v>1</v>
      </c>
      <c r="AG1268" s="60">
        <f t="shared" si="261"/>
        <v>1</v>
      </c>
      <c r="AH1268" s="72">
        <f t="shared" si="262"/>
        <v>1</v>
      </c>
      <c r="AI1268" s="73">
        <f t="shared" si="263"/>
        <v>0.125</v>
      </c>
      <c r="AJ1268" s="73">
        <f t="shared" si="264"/>
        <v>0.125</v>
      </c>
      <c r="AK1268" s="73">
        <f t="shared" si="265"/>
        <v>0.24038461538461539</v>
      </c>
    </row>
    <row r="1269" spans="1:37" ht="24.9" customHeight="1" x14ac:dyDescent="0.25">
      <c r="A1269" s="272" t="s">
        <v>1022</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3">
        <f>'Art. 121'!AF1219</f>
        <v>2</v>
      </c>
      <c r="AE1269" s="71">
        <f t="shared" si="259"/>
        <v>0.24038461538461539</v>
      </c>
      <c r="AF1269">
        <f t="shared" si="260"/>
        <v>1</v>
      </c>
      <c r="AG1269" s="60">
        <f t="shared" si="261"/>
        <v>1</v>
      </c>
      <c r="AH1269" s="72">
        <f t="shared" si="262"/>
        <v>1</v>
      </c>
      <c r="AI1269" s="73">
        <f t="shared" si="263"/>
        <v>0.125</v>
      </c>
      <c r="AJ1269" s="73">
        <f t="shared" si="264"/>
        <v>0.125</v>
      </c>
      <c r="AK1269" s="73">
        <f t="shared" si="265"/>
        <v>0.24038461538461539</v>
      </c>
    </row>
    <row r="1270" spans="1:37" ht="24.9" customHeight="1" x14ac:dyDescent="0.25">
      <c r="A1270" s="272" t="s">
        <v>1023</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3">
        <f>'Art. 121'!AF1220</f>
        <v>2</v>
      </c>
      <c r="AE1270" s="71">
        <f t="shared" si="259"/>
        <v>0.24038461538461539</v>
      </c>
      <c r="AF1270">
        <f t="shared" si="260"/>
        <v>1</v>
      </c>
      <c r="AG1270" s="60">
        <f t="shared" si="261"/>
        <v>1</v>
      </c>
      <c r="AH1270" s="72">
        <f t="shared" si="262"/>
        <v>1</v>
      </c>
      <c r="AI1270" s="73">
        <f t="shared" si="263"/>
        <v>0.125</v>
      </c>
      <c r="AJ1270" s="73">
        <f t="shared" si="264"/>
        <v>0.125</v>
      </c>
      <c r="AK1270" s="73">
        <f t="shared" si="265"/>
        <v>0.24038461538461539</v>
      </c>
    </row>
    <row r="1271" spans="1:37" ht="24.9" customHeight="1" x14ac:dyDescent="0.25">
      <c r="A1271" s="272" t="s">
        <v>1024</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3">
        <f>'Art. 121'!AF1221</f>
        <v>2</v>
      </c>
      <c r="AE1271" s="71">
        <f t="shared" si="259"/>
        <v>0.24038461538461539</v>
      </c>
      <c r="AF1271">
        <f t="shared" si="260"/>
        <v>1</v>
      </c>
      <c r="AG1271" s="60">
        <f t="shared" si="261"/>
        <v>1</v>
      </c>
      <c r="AH1271" s="72">
        <f t="shared" si="262"/>
        <v>1</v>
      </c>
      <c r="AI1271" s="73">
        <f t="shared" si="263"/>
        <v>0.125</v>
      </c>
      <c r="AJ1271" s="73">
        <f t="shared" si="264"/>
        <v>0.125</v>
      </c>
      <c r="AK1271" s="73">
        <f t="shared" si="265"/>
        <v>0.24038461538461539</v>
      </c>
    </row>
    <row r="1272" spans="1:37" ht="24.9" customHeight="1" x14ac:dyDescent="0.25">
      <c r="A1272" s="272" t="s">
        <v>1025</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3">
        <f>'Art. 121'!AF1222</f>
        <v>2</v>
      </c>
      <c r="AE1272" s="71">
        <f t="shared" si="259"/>
        <v>0.24038461538461539</v>
      </c>
      <c r="AF1272">
        <f t="shared" si="260"/>
        <v>1</v>
      </c>
      <c r="AG1272" s="60">
        <f t="shared" si="261"/>
        <v>1</v>
      </c>
      <c r="AH1272" s="72">
        <f t="shared" si="262"/>
        <v>1</v>
      </c>
      <c r="AI1272" s="73">
        <f t="shared" si="263"/>
        <v>0.125</v>
      </c>
      <c r="AJ1272" s="73">
        <f t="shared" si="264"/>
        <v>0.125</v>
      </c>
      <c r="AK1272" s="73">
        <f t="shared" si="265"/>
        <v>0.24038461538461539</v>
      </c>
    </row>
    <row r="1273" spans="1:37" ht="24.9" customHeight="1" x14ac:dyDescent="0.25">
      <c r="A1273" s="272" t="s">
        <v>1026</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3">
        <f>'Art. 121'!AF1223</f>
        <v>2</v>
      </c>
      <c r="AE1273" s="71">
        <f t="shared" si="259"/>
        <v>0.24038461538461539</v>
      </c>
      <c r="AF1273">
        <f t="shared" si="260"/>
        <v>1</v>
      </c>
      <c r="AG1273" s="60">
        <f t="shared" si="261"/>
        <v>1</v>
      </c>
      <c r="AH1273" s="72">
        <f t="shared" si="262"/>
        <v>1</v>
      </c>
      <c r="AI1273" s="73">
        <f t="shared" si="263"/>
        <v>0.125</v>
      </c>
      <c r="AJ1273" s="73">
        <f t="shared" si="264"/>
        <v>0.125</v>
      </c>
      <c r="AK1273" s="73">
        <f t="shared" si="265"/>
        <v>0.24038461538461539</v>
      </c>
    </row>
    <row r="1274" spans="1:37" ht="24.9" customHeight="1" x14ac:dyDescent="0.25">
      <c r="A1274" s="281" t="s">
        <v>1790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1.9230769230769231</v>
      </c>
      <c r="AF1274" s="49"/>
      <c r="AG1274" s="60">
        <f>SUM(AG1266:AG1273)</f>
        <v>8</v>
      </c>
      <c r="AH1274" s="74"/>
      <c r="AI1274" s="75"/>
      <c r="AJ1274" s="75"/>
      <c r="AK1274" s="75"/>
    </row>
    <row r="1275" spans="1:37" ht="24.9" customHeight="1" x14ac:dyDescent="0.25">
      <c r="A1275" s="282" t="s">
        <v>1791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195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186</v>
      </c>
      <c r="AE1277" s="88" t="s">
        <v>8</v>
      </c>
      <c r="AF1277" s="60" t="s">
        <v>1666</v>
      </c>
      <c r="AG1277" s="60" t="s">
        <v>1667</v>
      </c>
      <c r="AH1277" s="60" t="s">
        <v>1668</v>
      </c>
      <c r="AI1277" s="70" t="s">
        <v>1669</v>
      </c>
      <c r="AJ1277" s="60"/>
      <c r="AK1277" s="70" t="s">
        <v>1670</v>
      </c>
    </row>
    <row r="1278" spans="1:37" ht="24.9" customHeight="1" x14ac:dyDescent="0.25">
      <c r="A1278" s="270" t="s">
        <v>1027</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121'!AF1226</f>
        <v>2</v>
      </c>
      <c r="AE1278" s="71">
        <f>IF(AG1278=1,AK1278,AG1278)</f>
        <v>0.38461538461538464</v>
      </c>
      <c r="AF1278">
        <f>AD1278/2</f>
        <v>1</v>
      </c>
      <c r="AG1278" s="60">
        <f>IF(AND(AF1278&gt;=0,AF1278&lt;=1),1,"No aplica")</f>
        <v>1</v>
      </c>
      <c r="AH1278" s="72">
        <f>AD1278/(AG1278*2)</f>
        <v>1</v>
      </c>
      <c r="AI1278" s="73">
        <f>IF(AG1278=1,AG1278/$AG$1283,"No aplica")</f>
        <v>0.2</v>
      </c>
      <c r="AJ1278" s="73">
        <f>AF1278*AI1278</f>
        <v>0.2</v>
      </c>
      <c r="AK1278" s="73">
        <f>AJ1278*$AE$23</f>
        <v>0.38461538461538464</v>
      </c>
    </row>
    <row r="1279" spans="1:37" ht="24.9" customHeight="1" x14ac:dyDescent="0.25">
      <c r="A1279" s="270" t="s">
        <v>1028</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121'!AF1227</f>
        <v>2</v>
      </c>
      <c r="AE1279" s="71">
        <f>IF(AG1279=1,AK1279,AG1279)</f>
        <v>0.38461538461538464</v>
      </c>
      <c r="AF1279">
        <f>AD1279/2</f>
        <v>1</v>
      </c>
      <c r="AG1279" s="60">
        <f>IF(AND(AF1279&gt;=0,AF1279&lt;=1),1,"No aplica")</f>
        <v>1</v>
      </c>
      <c r="AH1279" s="72">
        <f>AD1279/(AG1279*2)</f>
        <v>1</v>
      </c>
      <c r="AI1279" s="73">
        <f>IF(AG1279=1,AG1279/$AG$1283,"No aplica")</f>
        <v>0.2</v>
      </c>
      <c r="AJ1279" s="73">
        <f>AF1279*AI1279</f>
        <v>0.2</v>
      </c>
      <c r="AK1279" s="73">
        <f>AJ1279*$AE$23</f>
        <v>0.38461538461538464</v>
      </c>
    </row>
    <row r="1280" spans="1:37" ht="24.9" customHeight="1" x14ac:dyDescent="0.25">
      <c r="A1280" s="270" t="s">
        <v>1029</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121'!AF1228</f>
        <v>2</v>
      </c>
      <c r="AE1280" s="71">
        <f>IF(AG1280=1,AK1280,AG1280)</f>
        <v>0.38461538461538464</v>
      </c>
      <c r="AF1280">
        <f>AD1280/2</f>
        <v>1</v>
      </c>
      <c r="AG1280" s="60">
        <f>IF(AND(AF1280&gt;=0,AF1280&lt;=1),1,"No aplica")</f>
        <v>1</v>
      </c>
      <c r="AH1280" s="72">
        <f>AD1280/(AG1280*2)</f>
        <v>1</v>
      </c>
      <c r="AI1280" s="73">
        <f>IF(AG1280=1,AG1280/$AG$1283,"No aplica")</f>
        <v>0.2</v>
      </c>
      <c r="AJ1280" s="73">
        <f>AF1280*AI1280</f>
        <v>0.2</v>
      </c>
      <c r="AK1280" s="73">
        <f>AJ1280*$AE$23</f>
        <v>0.38461538461538464</v>
      </c>
    </row>
    <row r="1281" spans="1:37" ht="24.9" customHeight="1" x14ac:dyDescent="0.25">
      <c r="A1281" s="270" t="s">
        <v>1030</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121'!AF1229</f>
        <v>2</v>
      </c>
      <c r="AE1281" s="71">
        <f>IF(AG1281=1,AK1281,AG1281)</f>
        <v>0.38461538461538464</v>
      </c>
      <c r="AF1281">
        <f>AD1281/2</f>
        <v>1</v>
      </c>
      <c r="AG1281" s="60">
        <f>IF(AND(AF1281&gt;=0,AF1281&lt;=1),1,"No aplica")</f>
        <v>1</v>
      </c>
      <c r="AH1281" s="72">
        <f>AD1281/(AG1281*2)</f>
        <v>1</v>
      </c>
      <c r="AI1281" s="73">
        <f>IF(AG1281=1,AG1281/$AG$1283,"No aplica")</f>
        <v>0.2</v>
      </c>
      <c r="AJ1281" s="73">
        <f>AF1281*AI1281</f>
        <v>0.2</v>
      </c>
      <c r="AK1281" s="73">
        <f>AJ1281*$AE$23</f>
        <v>0.38461538461538464</v>
      </c>
    </row>
    <row r="1282" spans="1:37" ht="24.9" customHeight="1" x14ac:dyDescent="0.25">
      <c r="A1282" s="270" t="s">
        <v>1031</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121'!AF1230</f>
        <v>2</v>
      </c>
      <c r="AE1282" s="71">
        <f>IF(AG1282=1,AK1282,AG1282)</f>
        <v>0.38461538461538464</v>
      </c>
      <c r="AF1282">
        <f>AD1282/2</f>
        <v>1</v>
      </c>
      <c r="AG1282" s="60">
        <f>IF(AND(AF1282&gt;=0,AF1282&lt;=1),1,"No aplica")</f>
        <v>1</v>
      </c>
      <c r="AH1282" s="72">
        <f>AD1282/(AG1282*2)</f>
        <v>1</v>
      </c>
      <c r="AI1282" s="73">
        <f>IF(AG1282=1,AG1282/$AG$1283,"No aplica")</f>
        <v>0.2</v>
      </c>
      <c r="AJ1282" s="73">
        <f>AF1282*AI1282</f>
        <v>0.2</v>
      </c>
      <c r="AK1282" s="73">
        <f>AJ1282*$AE$23</f>
        <v>0.38461538461538464</v>
      </c>
    </row>
    <row r="1283" spans="1:37" ht="24.9" customHeight="1" x14ac:dyDescent="0.25">
      <c r="A1283" s="281" t="s">
        <v>1792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1.9230769230769231</v>
      </c>
      <c r="AF1283" s="49"/>
      <c r="AG1283" s="60">
        <f>SUM(AG1278:AG1282)</f>
        <v>5</v>
      </c>
      <c r="AH1283" s="74"/>
      <c r="AI1283" s="75"/>
      <c r="AJ1283" s="75"/>
      <c r="AK1283" s="75"/>
    </row>
    <row r="1284" spans="1:37" ht="24.9" customHeight="1" x14ac:dyDescent="0.25">
      <c r="A1284" s="282" t="s">
        <v>1793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1032</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8</v>
      </c>
      <c r="AF1290" s="60" t="s">
        <v>1666</v>
      </c>
      <c r="AG1290" s="60" t="s">
        <v>1667</v>
      </c>
      <c r="AH1290" s="60" t="s">
        <v>1668</v>
      </c>
      <c r="AI1290" s="70" t="s">
        <v>1669</v>
      </c>
      <c r="AJ1290" s="60"/>
      <c r="AK1290" s="70" t="s">
        <v>1670</v>
      </c>
    </row>
    <row r="1291" spans="1:37" ht="24.9" customHeight="1" x14ac:dyDescent="0.25">
      <c r="A1291" s="270" t="s">
        <v>1019</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121'!AF1239</f>
        <v>2</v>
      </c>
      <c r="AE1291" s="71">
        <f t="shared" ref="AE1291:AE1300" si="266">IF(AG1291=1,AK1291,AG1291)</f>
        <v>0.19230769230769232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0.19230769230769232</v>
      </c>
    </row>
    <row r="1292" spans="1:37" ht="24.9" customHeight="1" x14ac:dyDescent="0.25">
      <c r="A1292" s="270" t="s">
        <v>1020</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121'!AF1240</f>
        <v>2</v>
      </c>
      <c r="AE1292" s="71">
        <f t="shared" si="266"/>
        <v>0.19230769230769232</v>
      </c>
      <c r="AF1292">
        <f t="shared" si="267"/>
        <v>1</v>
      </c>
      <c r="AG1292" s="60">
        <f t="shared" si="268"/>
        <v>1</v>
      </c>
      <c r="AH1292" s="72">
        <f t="shared" si="269"/>
        <v>1</v>
      </c>
      <c r="AI1292" s="73">
        <f t="shared" si="270"/>
        <v>0.1</v>
      </c>
      <c r="AJ1292" s="73">
        <f t="shared" si="271"/>
        <v>0.1</v>
      </c>
      <c r="AK1292" s="73">
        <f t="shared" si="272"/>
        <v>0.19230769230769232</v>
      </c>
    </row>
    <row r="1293" spans="1:37" ht="24.9" customHeight="1" x14ac:dyDescent="0.25">
      <c r="A1293" s="270" t="s">
        <v>1033</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121'!AF1241</f>
        <v>2</v>
      </c>
      <c r="AE1293" s="71">
        <f t="shared" si="266"/>
        <v>0.19230769230769232</v>
      </c>
      <c r="AF1293">
        <f t="shared" si="267"/>
        <v>1</v>
      </c>
      <c r="AG1293" s="60">
        <f t="shared" si="268"/>
        <v>1</v>
      </c>
      <c r="AH1293" s="72">
        <f t="shared" si="269"/>
        <v>1</v>
      </c>
      <c r="AI1293" s="73">
        <f t="shared" si="270"/>
        <v>0.1</v>
      </c>
      <c r="AJ1293" s="73">
        <f t="shared" si="271"/>
        <v>0.1</v>
      </c>
      <c r="AK1293" s="73">
        <f t="shared" si="272"/>
        <v>0.19230769230769232</v>
      </c>
    </row>
    <row r="1294" spans="1:37" ht="24.9" customHeight="1" x14ac:dyDescent="0.25">
      <c r="A1294" s="270" t="s">
        <v>1034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121'!AF1242</f>
        <v>2</v>
      </c>
      <c r="AE1294" s="71">
        <f t="shared" si="266"/>
        <v>0.19230769230769232</v>
      </c>
      <c r="AF1294">
        <f t="shared" si="267"/>
        <v>1</v>
      </c>
      <c r="AG1294" s="60">
        <f t="shared" si="268"/>
        <v>1</v>
      </c>
      <c r="AH1294" s="72">
        <f t="shared" si="269"/>
        <v>1</v>
      </c>
      <c r="AI1294" s="73">
        <f t="shared" si="270"/>
        <v>0.1</v>
      </c>
      <c r="AJ1294" s="73">
        <f t="shared" si="271"/>
        <v>0.1</v>
      </c>
      <c r="AK1294" s="73">
        <f t="shared" si="272"/>
        <v>0.19230769230769232</v>
      </c>
    </row>
    <row r="1295" spans="1:37" ht="24.9" customHeight="1" x14ac:dyDescent="0.25">
      <c r="A1295" s="270" t="s">
        <v>1035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121'!AF1243</f>
        <v>2</v>
      </c>
      <c r="AE1295" s="71">
        <f t="shared" si="266"/>
        <v>0.19230769230769232</v>
      </c>
      <c r="AF1295">
        <f t="shared" si="267"/>
        <v>1</v>
      </c>
      <c r="AG1295" s="60">
        <f t="shared" si="268"/>
        <v>1</v>
      </c>
      <c r="AH1295" s="72">
        <f t="shared" si="269"/>
        <v>1</v>
      </c>
      <c r="AI1295" s="73">
        <f t="shared" si="270"/>
        <v>0.1</v>
      </c>
      <c r="AJ1295" s="73">
        <f t="shared" si="271"/>
        <v>0.1</v>
      </c>
      <c r="AK1295" s="73">
        <f t="shared" si="272"/>
        <v>0.19230769230769232</v>
      </c>
    </row>
    <row r="1296" spans="1:37" ht="24.9" customHeight="1" x14ac:dyDescent="0.25">
      <c r="A1296" s="270" t="s">
        <v>1036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121'!AF1244</f>
        <v>2</v>
      </c>
      <c r="AE1296" s="71">
        <f t="shared" si="266"/>
        <v>0.19230769230769232</v>
      </c>
      <c r="AF1296">
        <f t="shared" si="267"/>
        <v>1</v>
      </c>
      <c r="AG1296" s="60">
        <f t="shared" si="268"/>
        <v>1</v>
      </c>
      <c r="AH1296" s="72">
        <f t="shared" si="269"/>
        <v>1</v>
      </c>
      <c r="AI1296" s="73">
        <f t="shared" si="270"/>
        <v>0.1</v>
      </c>
      <c r="AJ1296" s="73">
        <f t="shared" si="271"/>
        <v>0.1</v>
      </c>
      <c r="AK1296" s="73">
        <f t="shared" si="272"/>
        <v>0.19230769230769232</v>
      </c>
    </row>
    <row r="1297" spans="1:37" ht="24.9" customHeight="1" x14ac:dyDescent="0.25">
      <c r="A1297" s="270" t="s">
        <v>1037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121'!AF1245</f>
        <v>2</v>
      </c>
      <c r="AE1297" s="71">
        <f t="shared" si="266"/>
        <v>0.19230769230769232</v>
      </c>
      <c r="AF1297">
        <f t="shared" si="267"/>
        <v>1</v>
      </c>
      <c r="AG1297" s="60">
        <f t="shared" si="268"/>
        <v>1</v>
      </c>
      <c r="AH1297" s="72">
        <f t="shared" si="269"/>
        <v>1</v>
      </c>
      <c r="AI1297" s="73">
        <f t="shared" si="270"/>
        <v>0.1</v>
      </c>
      <c r="AJ1297" s="73">
        <f t="shared" si="271"/>
        <v>0.1</v>
      </c>
      <c r="AK1297" s="73">
        <f t="shared" si="272"/>
        <v>0.19230769230769232</v>
      </c>
    </row>
    <row r="1298" spans="1:37" ht="24.9" customHeight="1" x14ac:dyDescent="0.25">
      <c r="A1298" s="270" t="s">
        <v>1038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121'!AF1246</f>
        <v>2</v>
      </c>
      <c r="AE1298" s="71">
        <f t="shared" si="266"/>
        <v>0.19230769230769232</v>
      </c>
      <c r="AF1298">
        <f t="shared" si="267"/>
        <v>1</v>
      </c>
      <c r="AG1298" s="60">
        <f t="shared" si="268"/>
        <v>1</v>
      </c>
      <c r="AH1298" s="72">
        <f t="shared" si="269"/>
        <v>1</v>
      </c>
      <c r="AI1298" s="73">
        <f t="shared" si="270"/>
        <v>0.1</v>
      </c>
      <c r="AJ1298" s="73">
        <f t="shared" si="271"/>
        <v>0.1</v>
      </c>
      <c r="AK1298" s="73">
        <f t="shared" si="272"/>
        <v>0.19230769230769232</v>
      </c>
    </row>
    <row r="1299" spans="1:37" ht="24.9" customHeight="1" x14ac:dyDescent="0.25">
      <c r="A1299" s="270" t="s">
        <v>1039</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121'!AF1247</f>
        <v>2</v>
      </c>
      <c r="AE1299" s="71">
        <f t="shared" si="266"/>
        <v>0.19230769230769232</v>
      </c>
      <c r="AF1299">
        <f t="shared" si="267"/>
        <v>1</v>
      </c>
      <c r="AG1299" s="60">
        <f t="shared" si="268"/>
        <v>1</v>
      </c>
      <c r="AH1299" s="72">
        <f t="shared" si="269"/>
        <v>1</v>
      </c>
      <c r="AI1299" s="73">
        <f t="shared" si="270"/>
        <v>0.1</v>
      </c>
      <c r="AJ1299" s="73">
        <f t="shared" si="271"/>
        <v>0.1</v>
      </c>
      <c r="AK1299" s="73">
        <f t="shared" si="272"/>
        <v>0.19230769230769232</v>
      </c>
    </row>
    <row r="1300" spans="1:37" ht="24.9" customHeight="1" x14ac:dyDescent="0.25">
      <c r="A1300" s="270" t="s">
        <v>1040</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121'!AF1248</f>
        <v>2</v>
      </c>
      <c r="AE1300" s="71">
        <f t="shared" si="266"/>
        <v>0.19230769230769232</v>
      </c>
      <c r="AF1300">
        <f t="shared" si="267"/>
        <v>1</v>
      </c>
      <c r="AG1300" s="60">
        <f t="shared" si="268"/>
        <v>1</v>
      </c>
      <c r="AH1300" s="72">
        <f t="shared" si="269"/>
        <v>1</v>
      </c>
      <c r="AI1300" s="73">
        <f t="shared" si="270"/>
        <v>0.1</v>
      </c>
      <c r="AJ1300" s="73">
        <f t="shared" si="271"/>
        <v>0.1</v>
      </c>
      <c r="AK1300" s="73">
        <f t="shared" si="272"/>
        <v>0.19230769230769232</v>
      </c>
    </row>
    <row r="1301" spans="1:37" ht="24.9" customHeight="1" x14ac:dyDescent="0.25">
      <c r="A1301" s="281" t="s">
        <v>1794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1.9230769230769231</v>
      </c>
      <c r="AF1301" s="49"/>
      <c r="AG1301" s="60">
        <f>SUM(AG1291:AG1300)</f>
        <v>10</v>
      </c>
      <c r="AH1301" s="74"/>
      <c r="AI1301" s="75"/>
      <c r="AJ1301" s="75"/>
      <c r="AK1301" s="75"/>
    </row>
    <row r="1302" spans="1:37" ht="24.9" customHeight="1" x14ac:dyDescent="0.25">
      <c r="A1302" s="282" t="s">
        <v>1795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195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186</v>
      </c>
      <c r="AE1304" s="88" t="s">
        <v>8</v>
      </c>
      <c r="AF1304" s="60" t="s">
        <v>1666</v>
      </c>
      <c r="AG1304" s="60" t="s">
        <v>1667</v>
      </c>
      <c r="AH1304" s="60" t="s">
        <v>1668</v>
      </c>
      <c r="AI1304" s="70" t="s">
        <v>1669</v>
      </c>
      <c r="AJ1304" s="60"/>
      <c r="AK1304" s="70" t="s">
        <v>1670</v>
      </c>
    </row>
    <row r="1305" spans="1:37" ht="24.9" customHeight="1" x14ac:dyDescent="0.25">
      <c r="A1305" s="270" t="s">
        <v>1041</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121'!AF1251</f>
        <v>2</v>
      </c>
      <c r="AE1305" s="71">
        <f>IF(AG1305=1,AK1305,AG1305)</f>
        <v>0.38461538461538464</v>
      </c>
      <c r="AF1305">
        <f>AD1305/2</f>
        <v>1</v>
      </c>
      <c r="AG1305" s="60">
        <f>IF(AND(AF1305&gt;=0,AF1305&lt;=1),1,"No aplica")</f>
        <v>1</v>
      </c>
      <c r="AH1305" s="72">
        <f>AD1305/(AG1305*2)</f>
        <v>1</v>
      </c>
      <c r="AI1305" s="73">
        <f>IF(AG1305=1,AG1305/$AG$1310,"No aplica")</f>
        <v>0.2</v>
      </c>
      <c r="AJ1305" s="73">
        <f>AF1305*AI1305</f>
        <v>0.2</v>
      </c>
      <c r="AK1305" s="73">
        <f>AJ1305*$AE$23</f>
        <v>0.38461538461538464</v>
      </c>
    </row>
    <row r="1306" spans="1:37" ht="24.9" customHeight="1" x14ac:dyDescent="0.25">
      <c r="A1306" s="270" t="s">
        <v>1042</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121'!AF1252</f>
        <v>2</v>
      </c>
      <c r="AE1306" s="71">
        <f>IF(AG1306=1,AK1306,AG1306)</f>
        <v>0.38461538461538464</v>
      </c>
      <c r="AF1306">
        <f>AD1306/2</f>
        <v>1</v>
      </c>
      <c r="AG1306" s="60">
        <f>IF(AND(AF1306&gt;=0,AF1306&lt;=1),1,"No aplica")</f>
        <v>1</v>
      </c>
      <c r="AH1306" s="72">
        <f>AD1306/(AG1306*2)</f>
        <v>1</v>
      </c>
      <c r="AI1306" s="73">
        <f>IF(AG1306=1,AG1306/$AG$1310,"No aplica")</f>
        <v>0.2</v>
      </c>
      <c r="AJ1306" s="73">
        <f>AF1306*AI1306</f>
        <v>0.2</v>
      </c>
      <c r="AK1306" s="73">
        <f>AJ1306*$AE$23</f>
        <v>0.38461538461538464</v>
      </c>
    </row>
    <row r="1307" spans="1:37" ht="24.9" customHeight="1" x14ac:dyDescent="0.25">
      <c r="A1307" s="270" t="s">
        <v>1043</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121'!AF1253</f>
        <v>2</v>
      </c>
      <c r="AE1307" s="71">
        <f>IF(AG1307=1,AK1307,AG1307)</f>
        <v>0.38461538461538464</v>
      </c>
      <c r="AF1307">
        <f>AD1307/2</f>
        <v>1</v>
      </c>
      <c r="AG1307" s="60">
        <f>IF(AND(AF1307&gt;=0,AF1307&lt;=1),1,"No aplica")</f>
        <v>1</v>
      </c>
      <c r="AH1307" s="72">
        <f>AD1307/(AG1307*2)</f>
        <v>1</v>
      </c>
      <c r="AI1307" s="73">
        <f>IF(AG1307=1,AG1307/$AG$1310,"No aplica")</f>
        <v>0.2</v>
      </c>
      <c r="AJ1307" s="73">
        <f>AF1307*AI1307</f>
        <v>0.2</v>
      </c>
      <c r="AK1307" s="73">
        <f>AJ1307*$AE$23</f>
        <v>0.38461538461538464</v>
      </c>
    </row>
    <row r="1308" spans="1:37" ht="24.9" customHeight="1" x14ac:dyDescent="0.25">
      <c r="A1308" s="270" t="s">
        <v>1044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121'!AF1254</f>
        <v>2</v>
      </c>
      <c r="AE1308" s="71">
        <f>IF(AG1308=1,AK1308,AG1308)</f>
        <v>0.38461538461538464</v>
      </c>
      <c r="AF1308">
        <f>AD1308/2</f>
        <v>1</v>
      </c>
      <c r="AG1308" s="60">
        <f>IF(AND(AF1308&gt;=0,AF1308&lt;=1),1,"No aplica")</f>
        <v>1</v>
      </c>
      <c r="AH1308" s="72">
        <f>AD1308/(AG1308*2)</f>
        <v>1</v>
      </c>
      <c r="AI1308" s="73">
        <f>IF(AG1308=1,AG1308/$AG$1310,"No aplica")</f>
        <v>0.2</v>
      </c>
      <c r="AJ1308" s="73">
        <f>AF1308*AI1308</f>
        <v>0.2</v>
      </c>
      <c r="AK1308" s="73">
        <f>AJ1308*$AE$23</f>
        <v>0.38461538461538464</v>
      </c>
    </row>
    <row r="1309" spans="1:37" ht="24.9" customHeight="1" x14ac:dyDescent="0.25">
      <c r="A1309" s="270" t="s">
        <v>1045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121'!AF1255</f>
        <v>2</v>
      </c>
      <c r="AE1309" s="71">
        <f>IF(AG1309=1,AK1309,AG1309)</f>
        <v>0.38461538461538464</v>
      </c>
      <c r="AF1309">
        <f>AD1309/2</f>
        <v>1</v>
      </c>
      <c r="AG1309" s="60">
        <f>IF(AND(AF1309&gt;=0,AF1309&lt;=1),1,"No aplica")</f>
        <v>1</v>
      </c>
      <c r="AH1309" s="72">
        <f>AD1309/(AG1309*2)</f>
        <v>1</v>
      </c>
      <c r="AI1309" s="73">
        <f>IF(AG1309=1,AG1309/$AG$1310,"No aplica")</f>
        <v>0.2</v>
      </c>
      <c r="AJ1309" s="73">
        <f>AF1309*AI1309</f>
        <v>0.2</v>
      </c>
      <c r="AK1309" s="73">
        <f>AJ1309*$AE$23</f>
        <v>0.38461538461538464</v>
      </c>
    </row>
    <row r="1310" spans="1:37" ht="24.9" customHeight="1" x14ac:dyDescent="0.25">
      <c r="A1310" s="281" t="s">
        <v>1796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1.9230769230769231</v>
      </c>
      <c r="AF1310" s="49"/>
      <c r="AG1310" s="60">
        <f>SUM(AG1305:AG1309)</f>
        <v>5</v>
      </c>
      <c r="AH1310" s="74"/>
      <c r="AI1310" s="75"/>
      <c r="AJ1310" s="75"/>
      <c r="AK1310" s="75"/>
    </row>
    <row r="1311" spans="1:37" ht="24.9" customHeight="1" x14ac:dyDescent="0.25">
      <c r="A1311" s="282" t="s">
        <v>1797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1046</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8</v>
      </c>
      <c r="AF1317" s="60" t="s">
        <v>1666</v>
      </c>
      <c r="AG1317" s="60" t="s">
        <v>1667</v>
      </c>
      <c r="AH1317" s="60" t="s">
        <v>1668</v>
      </c>
      <c r="AI1317" s="70" t="s">
        <v>1669</v>
      </c>
      <c r="AJ1317" s="60"/>
      <c r="AK1317" s="70" t="s">
        <v>1670</v>
      </c>
    </row>
    <row r="1318" spans="1:37" ht="24.9" customHeight="1" x14ac:dyDescent="0.25">
      <c r="A1318" s="270" t="s">
        <v>1019</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121'!AF1264</f>
        <v>2</v>
      </c>
      <c r="AE1318" s="71">
        <f t="shared" ref="AE1318:AE1338" si="273">IF(AG1318=1,AK1318,AG1318)</f>
        <v>9.1575091575091569E-2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9.1575091575091569E-2</v>
      </c>
    </row>
    <row r="1319" spans="1:37" ht="24.9" customHeight="1" x14ac:dyDescent="0.25">
      <c r="A1319" s="270" t="s">
        <v>1047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121'!AF1265</f>
        <v>2</v>
      </c>
      <c r="AE1319" s="71">
        <f t="shared" si="273"/>
        <v>9.1575091575091569E-2</v>
      </c>
      <c r="AF1319">
        <f t="shared" si="274"/>
        <v>1</v>
      </c>
      <c r="AG1319" s="60">
        <f t="shared" si="275"/>
        <v>1</v>
      </c>
      <c r="AH1319" s="72">
        <f t="shared" si="276"/>
        <v>1</v>
      </c>
      <c r="AI1319" s="73">
        <f t="shared" si="277"/>
        <v>4.7619047619047616E-2</v>
      </c>
      <c r="AJ1319" s="73">
        <f t="shared" si="278"/>
        <v>4.7619047619047616E-2</v>
      </c>
      <c r="AK1319" s="73">
        <f t="shared" si="279"/>
        <v>9.1575091575091569E-2</v>
      </c>
    </row>
    <row r="1320" spans="1:37" ht="24.9" customHeight="1" x14ac:dyDescent="0.25">
      <c r="A1320" s="270" t="s">
        <v>1048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121'!AF1266</f>
        <v>2</v>
      </c>
      <c r="AE1320" s="71">
        <f t="shared" si="273"/>
        <v>9.1575091575091569E-2</v>
      </c>
      <c r="AF1320">
        <f t="shared" si="274"/>
        <v>1</v>
      </c>
      <c r="AG1320" s="60">
        <f t="shared" si="275"/>
        <v>1</v>
      </c>
      <c r="AH1320" s="72">
        <f t="shared" si="276"/>
        <v>1</v>
      </c>
      <c r="AI1320" s="73">
        <f t="shared" si="277"/>
        <v>4.7619047619047616E-2</v>
      </c>
      <c r="AJ1320" s="73">
        <f t="shared" si="278"/>
        <v>4.7619047619047616E-2</v>
      </c>
      <c r="AK1320" s="73">
        <f t="shared" si="279"/>
        <v>9.1575091575091569E-2</v>
      </c>
    </row>
    <row r="1321" spans="1:37" ht="24.9" customHeight="1" x14ac:dyDescent="0.25">
      <c r="A1321" s="270" t="s">
        <v>1049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121'!AF1267</f>
        <v>2</v>
      </c>
      <c r="AE1321" s="71">
        <f t="shared" si="273"/>
        <v>9.1575091575091569E-2</v>
      </c>
      <c r="AF1321">
        <f t="shared" si="274"/>
        <v>1</v>
      </c>
      <c r="AG1321" s="60">
        <f t="shared" si="275"/>
        <v>1</v>
      </c>
      <c r="AH1321" s="72">
        <f t="shared" si="276"/>
        <v>1</v>
      </c>
      <c r="AI1321" s="73">
        <f t="shared" si="277"/>
        <v>4.7619047619047616E-2</v>
      </c>
      <c r="AJ1321" s="73">
        <f t="shared" si="278"/>
        <v>4.7619047619047616E-2</v>
      </c>
      <c r="AK1321" s="73">
        <f t="shared" si="279"/>
        <v>9.1575091575091569E-2</v>
      </c>
    </row>
    <row r="1322" spans="1:37" ht="24.9" customHeight="1" x14ac:dyDescent="0.25">
      <c r="A1322" s="270" t="s">
        <v>1050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121'!AF1268</f>
        <v>2</v>
      </c>
      <c r="AE1322" s="71">
        <f t="shared" si="273"/>
        <v>9.1575091575091569E-2</v>
      </c>
      <c r="AF1322">
        <f t="shared" si="274"/>
        <v>1</v>
      </c>
      <c r="AG1322" s="60">
        <f t="shared" si="275"/>
        <v>1</v>
      </c>
      <c r="AH1322" s="72">
        <f t="shared" si="276"/>
        <v>1</v>
      </c>
      <c r="AI1322" s="73">
        <f t="shared" si="277"/>
        <v>4.7619047619047616E-2</v>
      </c>
      <c r="AJ1322" s="73">
        <f t="shared" si="278"/>
        <v>4.7619047619047616E-2</v>
      </c>
      <c r="AK1322" s="73">
        <f t="shared" si="279"/>
        <v>9.1575091575091569E-2</v>
      </c>
    </row>
    <row r="1323" spans="1:37" ht="24.9" customHeight="1" x14ac:dyDescent="0.25">
      <c r="A1323" s="270" t="s">
        <v>1051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121'!AF1269</f>
        <v>2</v>
      </c>
      <c r="AE1323" s="71">
        <f t="shared" si="273"/>
        <v>9.1575091575091569E-2</v>
      </c>
      <c r="AF1323">
        <f t="shared" si="274"/>
        <v>1</v>
      </c>
      <c r="AG1323" s="60">
        <f t="shared" si="275"/>
        <v>1</v>
      </c>
      <c r="AH1323" s="72">
        <f t="shared" si="276"/>
        <v>1</v>
      </c>
      <c r="AI1323" s="73">
        <f t="shared" si="277"/>
        <v>4.7619047619047616E-2</v>
      </c>
      <c r="AJ1323" s="73">
        <f t="shared" si="278"/>
        <v>4.7619047619047616E-2</v>
      </c>
      <c r="AK1323" s="73">
        <f t="shared" si="279"/>
        <v>9.1575091575091569E-2</v>
      </c>
    </row>
    <row r="1324" spans="1:37" ht="24.9" customHeight="1" x14ac:dyDescent="0.25">
      <c r="A1324" s="270" t="s">
        <v>1052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121'!AF1270</f>
        <v>2</v>
      </c>
      <c r="AE1324" s="71">
        <f t="shared" si="273"/>
        <v>9.1575091575091569E-2</v>
      </c>
      <c r="AF1324">
        <f t="shared" si="274"/>
        <v>1</v>
      </c>
      <c r="AG1324" s="60">
        <f t="shared" si="275"/>
        <v>1</v>
      </c>
      <c r="AH1324" s="72">
        <f t="shared" si="276"/>
        <v>1</v>
      </c>
      <c r="AI1324" s="73">
        <f t="shared" si="277"/>
        <v>4.7619047619047616E-2</v>
      </c>
      <c r="AJ1324" s="73">
        <f t="shared" si="278"/>
        <v>4.7619047619047616E-2</v>
      </c>
      <c r="AK1324" s="73">
        <f t="shared" si="279"/>
        <v>9.1575091575091569E-2</v>
      </c>
    </row>
    <row r="1325" spans="1:37" ht="24.9" customHeight="1" x14ac:dyDescent="0.25">
      <c r="A1325" s="270" t="s">
        <v>1053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121'!AF1271</f>
        <v>2</v>
      </c>
      <c r="AE1325" s="71">
        <f t="shared" si="273"/>
        <v>9.1575091575091569E-2</v>
      </c>
      <c r="AF1325">
        <f t="shared" si="274"/>
        <v>1</v>
      </c>
      <c r="AG1325" s="60">
        <f t="shared" si="275"/>
        <v>1</v>
      </c>
      <c r="AH1325" s="72">
        <f t="shared" si="276"/>
        <v>1</v>
      </c>
      <c r="AI1325" s="73">
        <f t="shared" si="277"/>
        <v>4.7619047619047616E-2</v>
      </c>
      <c r="AJ1325" s="73">
        <f t="shared" si="278"/>
        <v>4.7619047619047616E-2</v>
      </c>
      <c r="AK1325" s="73">
        <f t="shared" si="279"/>
        <v>9.1575091575091569E-2</v>
      </c>
    </row>
    <row r="1326" spans="1:37" ht="24.9" customHeight="1" x14ac:dyDescent="0.25">
      <c r="A1326" s="270" t="s">
        <v>1054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121'!AF1272</f>
        <v>2</v>
      </c>
      <c r="AE1326" s="71">
        <f t="shared" si="273"/>
        <v>9.1575091575091569E-2</v>
      </c>
      <c r="AF1326">
        <f t="shared" si="274"/>
        <v>1</v>
      </c>
      <c r="AG1326" s="60">
        <f t="shared" si="275"/>
        <v>1</v>
      </c>
      <c r="AH1326" s="72">
        <f t="shared" si="276"/>
        <v>1</v>
      </c>
      <c r="AI1326" s="73">
        <f t="shared" si="277"/>
        <v>4.7619047619047616E-2</v>
      </c>
      <c r="AJ1326" s="73">
        <f t="shared" si="278"/>
        <v>4.7619047619047616E-2</v>
      </c>
      <c r="AK1326" s="73">
        <f t="shared" si="279"/>
        <v>9.1575091575091569E-2</v>
      </c>
    </row>
    <row r="1327" spans="1:37" ht="24.9" customHeight="1" x14ac:dyDescent="0.25">
      <c r="A1327" s="270" t="s">
        <v>1055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121'!AF1273</f>
        <v>2</v>
      </c>
      <c r="AE1327" s="71">
        <f t="shared" si="273"/>
        <v>9.1575091575091569E-2</v>
      </c>
      <c r="AF1327">
        <f t="shared" si="274"/>
        <v>1</v>
      </c>
      <c r="AG1327" s="60">
        <f t="shared" si="275"/>
        <v>1</v>
      </c>
      <c r="AH1327" s="72">
        <f t="shared" si="276"/>
        <v>1</v>
      </c>
      <c r="AI1327" s="73">
        <f t="shared" si="277"/>
        <v>4.7619047619047616E-2</v>
      </c>
      <c r="AJ1327" s="73">
        <f t="shared" si="278"/>
        <v>4.7619047619047616E-2</v>
      </c>
      <c r="AK1327" s="73">
        <f t="shared" si="279"/>
        <v>9.1575091575091569E-2</v>
      </c>
    </row>
    <row r="1328" spans="1:37" ht="24.9" customHeight="1" x14ac:dyDescent="0.25">
      <c r="A1328" s="270" t="s">
        <v>1056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121'!AF1274</f>
        <v>2</v>
      </c>
      <c r="AE1328" s="71">
        <f t="shared" si="273"/>
        <v>9.1575091575091569E-2</v>
      </c>
      <c r="AF1328">
        <f t="shared" si="274"/>
        <v>1</v>
      </c>
      <c r="AG1328" s="60">
        <f t="shared" si="275"/>
        <v>1</v>
      </c>
      <c r="AH1328" s="72">
        <f t="shared" si="276"/>
        <v>1</v>
      </c>
      <c r="AI1328" s="73">
        <f t="shared" si="277"/>
        <v>4.7619047619047616E-2</v>
      </c>
      <c r="AJ1328" s="73">
        <f t="shared" si="278"/>
        <v>4.7619047619047616E-2</v>
      </c>
      <c r="AK1328" s="73">
        <f t="shared" si="279"/>
        <v>9.1575091575091569E-2</v>
      </c>
    </row>
    <row r="1329" spans="1:37" ht="24.9" customHeight="1" x14ac:dyDescent="0.25">
      <c r="A1329" s="270" t="s">
        <v>1057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121'!AF1275</f>
        <v>2</v>
      </c>
      <c r="AE1329" s="71">
        <f t="shared" si="273"/>
        <v>9.1575091575091569E-2</v>
      </c>
      <c r="AF1329">
        <f t="shared" si="274"/>
        <v>1</v>
      </c>
      <c r="AG1329" s="60">
        <f t="shared" si="275"/>
        <v>1</v>
      </c>
      <c r="AH1329" s="72">
        <f t="shared" si="276"/>
        <v>1</v>
      </c>
      <c r="AI1329" s="73">
        <f t="shared" si="277"/>
        <v>4.7619047619047616E-2</v>
      </c>
      <c r="AJ1329" s="73">
        <f t="shared" si="278"/>
        <v>4.7619047619047616E-2</v>
      </c>
      <c r="AK1329" s="73">
        <f t="shared" si="279"/>
        <v>9.1575091575091569E-2</v>
      </c>
    </row>
    <row r="1330" spans="1:37" ht="24.9" customHeight="1" x14ac:dyDescent="0.25">
      <c r="A1330" s="270" t="s">
        <v>1058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121'!AF1276</f>
        <v>2</v>
      </c>
      <c r="AE1330" s="71">
        <f t="shared" si="273"/>
        <v>9.1575091575091569E-2</v>
      </c>
      <c r="AF1330">
        <f t="shared" si="274"/>
        <v>1</v>
      </c>
      <c r="AG1330" s="60">
        <f t="shared" si="275"/>
        <v>1</v>
      </c>
      <c r="AH1330" s="72">
        <f t="shared" si="276"/>
        <v>1</v>
      </c>
      <c r="AI1330" s="73">
        <f t="shared" si="277"/>
        <v>4.7619047619047616E-2</v>
      </c>
      <c r="AJ1330" s="73">
        <f t="shared" si="278"/>
        <v>4.7619047619047616E-2</v>
      </c>
      <c r="AK1330" s="73">
        <f t="shared" si="279"/>
        <v>9.1575091575091569E-2</v>
      </c>
    </row>
    <row r="1331" spans="1:37" ht="24.9" customHeight="1" x14ac:dyDescent="0.25">
      <c r="A1331" s="270" t="s">
        <v>1059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121'!AF1277</f>
        <v>2</v>
      </c>
      <c r="AE1331" s="71">
        <f t="shared" si="273"/>
        <v>9.1575091575091569E-2</v>
      </c>
      <c r="AF1331">
        <f t="shared" si="274"/>
        <v>1</v>
      </c>
      <c r="AG1331" s="60">
        <f t="shared" si="275"/>
        <v>1</v>
      </c>
      <c r="AH1331" s="72">
        <f t="shared" si="276"/>
        <v>1</v>
      </c>
      <c r="AI1331" s="73">
        <f t="shared" si="277"/>
        <v>4.7619047619047616E-2</v>
      </c>
      <c r="AJ1331" s="73">
        <f t="shared" si="278"/>
        <v>4.7619047619047616E-2</v>
      </c>
      <c r="AK1331" s="73">
        <f t="shared" si="279"/>
        <v>9.1575091575091569E-2</v>
      </c>
    </row>
    <row r="1332" spans="1:37" ht="24.9" customHeight="1" x14ac:dyDescent="0.25">
      <c r="A1332" s="270" t="s">
        <v>1060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121'!AF1278</f>
        <v>2</v>
      </c>
      <c r="AE1332" s="71">
        <f t="shared" si="273"/>
        <v>9.1575091575091569E-2</v>
      </c>
      <c r="AF1332">
        <f t="shared" si="274"/>
        <v>1</v>
      </c>
      <c r="AG1332" s="60">
        <f t="shared" si="275"/>
        <v>1</v>
      </c>
      <c r="AH1332" s="72">
        <f t="shared" si="276"/>
        <v>1</v>
      </c>
      <c r="AI1332" s="73">
        <f t="shared" si="277"/>
        <v>4.7619047619047616E-2</v>
      </c>
      <c r="AJ1332" s="73">
        <f t="shared" si="278"/>
        <v>4.7619047619047616E-2</v>
      </c>
      <c r="AK1332" s="73">
        <f t="shared" si="279"/>
        <v>9.1575091575091569E-2</v>
      </c>
    </row>
    <row r="1333" spans="1:37" ht="24.9" customHeight="1" x14ac:dyDescent="0.25">
      <c r="A1333" s="270" t="s">
        <v>1061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121'!AF1279</f>
        <v>2</v>
      </c>
      <c r="AE1333" s="71">
        <f t="shared" si="273"/>
        <v>9.1575091575091569E-2</v>
      </c>
      <c r="AF1333">
        <f t="shared" si="274"/>
        <v>1</v>
      </c>
      <c r="AG1333" s="60">
        <f t="shared" si="275"/>
        <v>1</v>
      </c>
      <c r="AH1333" s="72">
        <f t="shared" si="276"/>
        <v>1</v>
      </c>
      <c r="AI1333" s="73">
        <f t="shared" si="277"/>
        <v>4.7619047619047616E-2</v>
      </c>
      <c r="AJ1333" s="73">
        <f t="shared" si="278"/>
        <v>4.7619047619047616E-2</v>
      </c>
      <c r="AK1333" s="73">
        <f t="shared" si="279"/>
        <v>9.1575091575091569E-2</v>
      </c>
    </row>
    <row r="1334" spans="1:37" ht="24.9" customHeight="1" x14ac:dyDescent="0.25">
      <c r="A1334" s="270" t="s">
        <v>1062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121'!AF1280</f>
        <v>2</v>
      </c>
      <c r="AE1334" s="71">
        <f t="shared" si="273"/>
        <v>9.1575091575091569E-2</v>
      </c>
      <c r="AF1334">
        <f t="shared" si="274"/>
        <v>1</v>
      </c>
      <c r="AG1334" s="60">
        <f t="shared" si="275"/>
        <v>1</v>
      </c>
      <c r="AH1334" s="72">
        <f t="shared" si="276"/>
        <v>1</v>
      </c>
      <c r="AI1334" s="73">
        <f t="shared" si="277"/>
        <v>4.7619047619047616E-2</v>
      </c>
      <c r="AJ1334" s="73">
        <f t="shared" si="278"/>
        <v>4.7619047619047616E-2</v>
      </c>
      <c r="AK1334" s="73">
        <f t="shared" si="279"/>
        <v>9.1575091575091569E-2</v>
      </c>
    </row>
    <row r="1335" spans="1:37" ht="24.9" customHeight="1" x14ac:dyDescent="0.25">
      <c r="A1335" s="270" t="s">
        <v>1063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121'!AF1281</f>
        <v>2</v>
      </c>
      <c r="AE1335" s="71">
        <f t="shared" si="273"/>
        <v>9.1575091575091569E-2</v>
      </c>
      <c r="AF1335">
        <f t="shared" si="274"/>
        <v>1</v>
      </c>
      <c r="AG1335" s="60">
        <f t="shared" si="275"/>
        <v>1</v>
      </c>
      <c r="AH1335" s="72">
        <f t="shared" si="276"/>
        <v>1</v>
      </c>
      <c r="AI1335" s="73">
        <f t="shared" si="277"/>
        <v>4.7619047619047616E-2</v>
      </c>
      <c r="AJ1335" s="73">
        <f t="shared" si="278"/>
        <v>4.7619047619047616E-2</v>
      </c>
      <c r="AK1335" s="73">
        <f t="shared" si="279"/>
        <v>9.1575091575091569E-2</v>
      </c>
    </row>
    <row r="1336" spans="1:37" ht="24.9" customHeight="1" x14ac:dyDescent="0.25">
      <c r="A1336" s="270" t="s">
        <v>1064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121'!AF1282</f>
        <v>2</v>
      </c>
      <c r="AE1336" s="71">
        <f t="shared" si="273"/>
        <v>9.1575091575091569E-2</v>
      </c>
      <c r="AF1336">
        <f t="shared" si="274"/>
        <v>1</v>
      </c>
      <c r="AG1336" s="60">
        <f t="shared" si="275"/>
        <v>1</v>
      </c>
      <c r="AH1336" s="72">
        <f t="shared" si="276"/>
        <v>1</v>
      </c>
      <c r="AI1336" s="73">
        <f t="shared" si="277"/>
        <v>4.7619047619047616E-2</v>
      </c>
      <c r="AJ1336" s="73">
        <f t="shared" si="278"/>
        <v>4.7619047619047616E-2</v>
      </c>
      <c r="AK1336" s="73">
        <f t="shared" si="279"/>
        <v>9.1575091575091569E-2</v>
      </c>
    </row>
    <row r="1337" spans="1:37" ht="24.9" customHeight="1" x14ac:dyDescent="0.25">
      <c r="A1337" s="270" t="s">
        <v>1065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121'!AF1283</f>
        <v>2</v>
      </c>
      <c r="AE1337" s="71">
        <f t="shared" si="273"/>
        <v>9.1575091575091569E-2</v>
      </c>
      <c r="AF1337">
        <f t="shared" si="274"/>
        <v>1</v>
      </c>
      <c r="AG1337" s="60">
        <f t="shared" si="275"/>
        <v>1</v>
      </c>
      <c r="AH1337" s="72">
        <f t="shared" si="276"/>
        <v>1</v>
      </c>
      <c r="AI1337" s="73">
        <f t="shared" si="277"/>
        <v>4.7619047619047616E-2</v>
      </c>
      <c r="AJ1337" s="73">
        <f t="shared" si="278"/>
        <v>4.7619047619047616E-2</v>
      </c>
      <c r="AK1337" s="73">
        <f t="shared" si="279"/>
        <v>9.1575091575091569E-2</v>
      </c>
    </row>
    <row r="1338" spans="1:37" ht="24.9" customHeight="1" x14ac:dyDescent="0.25">
      <c r="A1338" s="270" t="s">
        <v>1066</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121'!AF1284</f>
        <v>2</v>
      </c>
      <c r="AE1338" s="71">
        <f t="shared" si="273"/>
        <v>9.1575091575091569E-2</v>
      </c>
      <c r="AF1338">
        <f t="shared" si="274"/>
        <v>1</v>
      </c>
      <c r="AG1338" s="60">
        <f t="shared" si="275"/>
        <v>1</v>
      </c>
      <c r="AH1338" s="72">
        <f t="shared" si="276"/>
        <v>1</v>
      </c>
      <c r="AI1338" s="73">
        <f t="shared" si="277"/>
        <v>4.7619047619047616E-2</v>
      </c>
      <c r="AJ1338" s="73">
        <f t="shared" si="278"/>
        <v>4.7619047619047616E-2</v>
      </c>
      <c r="AK1338" s="73">
        <f t="shared" si="279"/>
        <v>9.1575091575091569E-2</v>
      </c>
    </row>
    <row r="1339" spans="1:37" ht="24.9" customHeight="1" x14ac:dyDescent="0.25">
      <c r="A1339" s="281" t="s">
        <v>1798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1.923076923076922</v>
      </c>
      <c r="AF1339" s="49"/>
      <c r="AG1339" s="60">
        <f>SUM(AG1318:AG1338)</f>
        <v>21</v>
      </c>
      <c r="AH1339" s="74"/>
      <c r="AI1339" s="75"/>
      <c r="AJ1339" s="75"/>
      <c r="AK1339" s="75"/>
    </row>
    <row r="1340" spans="1:37" ht="24.9" customHeight="1" x14ac:dyDescent="0.25">
      <c r="A1340" s="282" t="s">
        <v>1799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195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186</v>
      </c>
      <c r="AE1342" s="88" t="s">
        <v>8</v>
      </c>
      <c r="AF1342" s="60" t="s">
        <v>1666</v>
      </c>
      <c r="AG1342" s="60" t="s">
        <v>1667</v>
      </c>
      <c r="AH1342" s="60" t="s">
        <v>1668</v>
      </c>
      <c r="AI1342" s="70" t="s">
        <v>1669</v>
      </c>
      <c r="AJ1342" s="60"/>
      <c r="AK1342" s="70" t="s">
        <v>1670</v>
      </c>
    </row>
    <row r="1343" spans="1:37" ht="24.9" customHeight="1" x14ac:dyDescent="0.25">
      <c r="A1343" s="270" t="s">
        <v>1067</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121'!AF1287</f>
        <v>2</v>
      </c>
      <c r="AE1343" s="71">
        <f>IF(AG1343=1,AK1343,AG1343)</f>
        <v>0.38461538461538464</v>
      </c>
      <c r="AF1343">
        <f>AD1343/2</f>
        <v>1</v>
      </c>
      <c r="AG1343" s="60">
        <f>IF(AND(AF1343&gt;=0,AF1343&lt;=1),1,"No aplica")</f>
        <v>1</v>
      </c>
      <c r="AH1343" s="72">
        <f>AD1343/(AG1343*2)</f>
        <v>1</v>
      </c>
      <c r="AI1343" s="73">
        <f>IF(AG1343=1,AG1343/$AG$1348,"No aplica")</f>
        <v>0.2</v>
      </c>
      <c r="AJ1343" s="73">
        <f>AF1343*AI1343</f>
        <v>0.2</v>
      </c>
      <c r="AK1343" s="73">
        <f>AJ1343*$AE$23</f>
        <v>0.38461538461538464</v>
      </c>
    </row>
    <row r="1344" spans="1:37" ht="24.9" customHeight="1" x14ac:dyDescent="0.25">
      <c r="A1344" s="270" t="s">
        <v>1068</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121'!AF1288</f>
        <v>2</v>
      </c>
      <c r="AE1344" s="71">
        <f>IF(AG1344=1,AK1344,AG1344)</f>
        <v>0.38461538461538464</v>
      </c>
      <c r="AF1344">
        <f>AD1344/2</f>
        <v>1</v>
      </c>
      <c r="AG1344" s="60">
        <f>IF(AND(AF1344&gt;=0,AF1344&lt;=1),1,"No aplica")</f>
        <v>1</v>
      </c>
      <c r="AH1344" s="72">
        <f>AD1344/(AG1344*2)</f>
        <v>1</v>
      </c>
      <c r="AI1344" s="73">
        <f>IF(AG1344=1,AG1344/$AG$1348,"No aplica")</f>
        <v>0.2</v>
      </c>
      <c r="AJ1344" s="73">
        <f>AF1344*AI1344</f>
        <v>0.2</v>
      </c>
      <c r="AK1344" s="73">
        <f>AJ1344*$AE$23</f>
        <v>0.38461538461538464</v>
      </c>
    </row>
    <row r="1345" spans="1:37" ht="24.9" customHeight="1" x14ac:dyDescent="0.25">
      <c r="A1345" s="270" t="s">
        <v>1069</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121'!AF1289</f>
        <v>2</v>
      </c>
      <c r="AE1345" s="71">
        <f>IF(AG1345=1,AK1345,AG1345)</f>
        <v>0.38461538461538464</v>
      </c>
      <c r="AF1345">
        <f>AD1345/2</f>
        <v>1</v>
      </c>
      <c r="AG1345" s="60">
        <f>IF(AND(AF1345&gt;=0,AF1345&lt;=1),1,"No aplica")</f>
        <v>1</v>
      </c>
      <c r="AH1345" s="72">
        <f>AD1345/(AG1345*2)</f>
        <v>1</v>
      </c>
      <c r="AI1345" s="73">
        <f>IF(AG1345=1,AG1345/$AG$1348,"No aplica")</f>
        <v>0.2</v>
      </c>
      <c r="AJ1345" s="73">
        <f>AF1345*AI1345</f>
        <v>0.2</v>
      </c>
      <c r="AK1345" s="73">
        <f>AJ1345*$AE$23</f>
        <v>0.38461538461538464</v>
      </c>
    </row>
    <row r="1346" spans="1:37" ht="24.9" customHeight="1" x14ac:dyDescent="0.25">
      <c r="A1346" s="270" t="s">
        <v>1070</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121'!AF1290</f>
        <v>2</v>
      </c>
      <c r="AE1346" s="71">
        <f>IF(AG1346=1,AK1346,AG1346)</f>
        <v>0.38461538461538464</v>
      </c>
      <c r="AF1346">
        <f>AD1346/2</f>
        <v>1</v>
      </c>
      <c r="AG1346" s="60">
        <f>IF(AND(AF1346&gt;=0,AF1346&lt;=1),1,"No aplica")</f>
        <v>1</v>
      </c>
      <c r="AH1346" s="72">
        <f>AD1346/(AG1346*2)</f>
        <v>1</v>
      </c>
      <c r="AI1346" s="73">
        <f>IF(AG1346=1,AG1346/$AG$1348,"No aplica")</f>
        <v>0.2</v>
      </c>
      <c r="AJ1346" s="73">
        <f>AF1346*AI1346</f>
        <v>0.2</v>
      </c>
      <c r="AK1346" s="73">
        <f>AJ1346*$AE$23</f>
        <v>0.38461538461538464</v>
      </c>
    </row>
    <row r="1347" spans="1:37" ht="24.9" customHeight="1" x14ac:dyDescent="0.25">
      <c r="A1347" s="270" t="s">
        <v>1071</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121'!AF1291</f>
        <v>2</v>
      </c>
      <c r="AE1347" s="71">
        <f>IF(AG1347=1,AK1347,AG1347)</f>
        <v>0.38461538461538464</v>
      </c>
      <c r="AF1347">
        <f>AD1347/2</f>
        <v>1</v>
      </c>
      <c r="AG1347" s="60">
        <f>IF(AND(AF1347&gt;=0,AF1347&lt;=1),1,"No aplica")</f>
        <v>1</v>
      </c>
      <c r="AH1347" s="72">
        <f>AD1347/(AG1347*2)</f>
        <v>1</v>
      </c>
      <c r="AI1347" s="73">
        <f>IF(AG1347=1,AG1347/$AG$1348,"No aplica")</f>
        <v>0.2</v>
      </c>
      <c r="AJ1347" s="73">
        <f>AF1347*AI1347</f>
        <v>0.2</v>
      </c>
      <c r="AK1347" s="73">
        <f>AJ1347*$AE$23</f>
        <v>0.38461538461538464</v>
      </c>
    </row>
    <row r="1348" spans="1:37" ht="24.9" customHeight="1" x14ac:dyDescent="0.25">
      <c r="A1348" s="281" t="s">
        <v>1800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1.9230769230769231</v>
      </c>
      <c r="AF1348" s="49"/>
      <c r="AG1348" s="60">
        <f>SUM(AG1343:AG1347)</f>
        <v>5</v>
      </c>
      <c r="AH1348" s="74"/>
      <c r="AI1348" s="75"/>
      <c r="AJ1348" s="75"/>
      <c r="AK1348" s="75"/>
    </row>
    <row r="1349" spans="1:37" ht="24.9" customHeight="1" x14ac:dyDescent="0.25">
      <c r="A1349" s="282" t="s">
        <v>1801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1072</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8</v>
      </c>
      <c r="AF1355" s="60" t="s">
        <v>1666</v>
      </c>
      <c r="AG1355" s="60" t="s">
        <v>1667</v>
      </c>
      <c r="AH1355" s="60" t="s">
        <v>1668</v>
      </c>
      <c r="AI1355" s="70" t="s">
        <v>1669</v>
      </c>
      <c r="AJ1355" s="60"/>
      <c r="AK1355" s="70" t="s">
        <v>1670</v>
      </c>
    </row>
    <row r="1356" spans="1:37" ht="24.9" customHeight="1" x14ac:dyDescent="0.25">
      <c r="A1356" s="270" t="s">
        <v>1019</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121'!AF1300</f>
        <v>2</v>
      </c>
      <c r="AE1356" s="71">
        <f t="shared" ref="AE1356:AE1378" si="280">IF(AG1356=1,AK1356,AG1356)</f>
        <v>8.3612040133779264E-2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8.3612040133779264E-2</v>
      </c>
    </row>
    <row r="1357" spans="1:37" ht="24.9" customHeight="1" x14ac:dyDescent="0.25">
      <c r="A1357" s="270" t="s">
        <v>1020</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121'!AF1301</f>
        <v>2</v>
      </c>
      <c r="AE1357" s="71">
        <f t="shared" si="280"/>
        <v>8.3612040133779264E-2</v>
      </c>
      <c r="AF1357">
        <f t="shared" si="281"/>
        <v>1</v>
      </c>
      <c r="AG1357" s="60">
        <f t="shared" si="282"/>
        <v>1</v>
      </c>
      <c r="AH1357" s="72">
        <f t="shared" si="283"/>
        <v>1</v>
      </c>
      <c r="AI1357" s="73">
        <f t="shared" si="284"/>
        <v>4.3478260869565216E-2</v>
      </c>
      <c r="AJ1357" s="73">
        <f t="shared" si="285"/>
        <v>4.3478260869565216E-2</v>
      </c>
      <c r="AK1357" s="73">
        <f t="shared" si="286"/>
        <v>8.3612040133779264E-2</v>
      </c>
    </row>
    <row r="1358" spans="1:37" ht="24.9" customHeight="1" x14ac:dyDescent="0.25">
      <c r="A1358" s="270" t="s">
        <v>1073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121'!AF1302</f>
        <v>2</v>
      </c>
      <c r="AE1358" s="71">
        <f t="shared" si="280"/>
        <v>8.3612040133779264E-2</v>
      </c>
      <c r="AF1358">
        <f t="shared" si="281"/>
        <v>1</v>
      </c>
      <c r="AG1358" s="60">
        <f t="shared" si="282"/>
        <v>1</v>
      </c>
      <c r="AH1358" s="72">
        <f t="shared" si="283"/>
        <v>1</v>
      </c>
      <c r="AI1358" s="73">
        <f t="shared" si="284"/>
        <v>4.3478260869565216E-2</v>
      </c>
      <c r="AJ1358" s="73">
        <f t="shared" si="285"/>
        <v>4.3478260869565216E-2</v>
      </c>
      <c r="AK1358" s="73">
        <f t="shared" si="286"/>
        <v>8.3612040133779264E-2</v>
      </c>
    </row>
    <row r="1359" spans="1:37" ht="24.9" customHeight="1" x14ac:dyDescent="0.25">
      <c r="A1359" s="270" t="s">
        <v>1074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121'!AF1303</f>
        <v>2</v>
      </c>
      <c r="AE1359" s="71">
        <f t="shared" si="280"/>
        <v>8.3612040133779264E-2</v>
      </c>
      <c r="AF1359">
        <f t="shared" si="281"/>
        <v>1</v>
      </c>
      <c r="AG1359" s="60">
        <f t="shared" si="282"/>
        <v>1</v>
      </c>
      <c r="AH1359" s="72">
        <f t="shared" si="283"/>
        <v>1</v>
      </c>
      <c r="AI1359" s="73">
        <f t="shared" si="284"/>
        <v>4.3478260869565216E-2</v>
      </c>
      <c r="AJ1359" s="73">
        <f t="shared" si="285"/>
        <v>4.3478260869565216E-2</v>
      </c>
      <c r="AK1359" s="73">
        <f t="shared" si="286"/>
        <v>8.3612040133779264E-2</v>
      </c>
    </row>
    <row r="1360" spans="1:37" ht="24.9" customHeight="1" x14ac:dyDescent="0.25">
      <c r="A1360" s="270" t="s">
        <v>1075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121'!AF1304</f>
        <v>2</v>
      </c>
      <c r="AE1360" s="71">
        <f t="shared" si="280"/>
        <v>8.3612040133779264E-2</v>
      </c>
      <c r="AF1360">
        <f t="shared" si="281"/>
        <v>1</v>
      </c>
      <c r="AG1360" s="60">
        <f t="shared" si="282"/>
        <v>1</v>
      </c>
      <c r="AH1360" s="72">
        <f t="shared" si="283"/>
        <v>1</v>
      </c>
      <c r="AI1360" s="73">
        <f t="shared" si="284"/>
        <v>4.3478260869565216E-2</v>
      </c>
      <c r="AJ1360" s="73">
        <f t="shared" si="285"/>
        <v>4.3478260869565216E-2</v>
      </c>
      <c r="AK1360" s="73">
        <f t="shared" si="286"/>
        <v>8.3612040133779264E-2</v>
      </c>
    </row>
    <row r="1361" spans="1:37" ht="24.9" customHeight="1" x14ac:dyDescent="0.25">
      <c r="A1361" s="270" t="s">
        <v>1076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121'!AF1305</f>
        <v>2</v>
      </c>
      <c r="AE1361" s="71">
        <f t="shared" si="280"/>
        <v>8.3612040133779264E-2</v>
      </c>
      <c r="AF1361">
        <f t="shared" si="281"/>
        <v>1</v>
      </c>
      <c r="AG1361" s="60">
        <f t="shared" si="282"/>
        <v>1</v>
      </c>
      <c r="AH1361" s="72">
        <f t="shared" si="283"/>
        <v>1</v>
      </c>
      <c r="AI1361" s="73">
        <f t="shared" si="284"/>
        <v>4.3478260869565216E-2</v>
      </c>
      <c r="AJ1361" s="73">
        <f t="shared" si="285"/>
        <v>4.3478260869565216E-2</v>
      </c>
      <c r="AK1361" s="73">
        <f t="shared" si="286"/>
        <v>8.3612040133779264E-2</v>
      </c>
    </row>
    <row r="1362" spans="1:37" ht="24.9" customHeight="1" x14ac:dyDescent="0.25">
      <c r="A1362" s="270" t="s">
        <v>1077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121'!AF1306</f>
        <v>2</v>
      </c>
      <c r="AE1362" s="71">
        <f t="shared" si="280"/>
        <v>8.3612040133779264E-2</v>
      </c>
      <c r="AF1362">
        <f t="shared" si="281"/>
        <v>1</v>
      </c>
      <c r="AG1362" s="60">
        <f t="shared" si="282"/>
        <v>1</v>
      </c>
      <c r="AH1362" s="72">
        <f t="shared" si="283"/>
        <v>1</v>
      </c>
      <c r="AI1362" s="73">
        <f t="shared" si="284"/>
        <v>4.3478260869565216E-2</v>
      </c>
      <c r="AJ1362" s="73">
        <f t="shared" si="285"/>
        <v>4.3478260869565216E-2</v>
      </c>
      <c r="AK1362" s="73">
        <f t="shared" si="286"/>
        <v>8.3612040133779264E-2</v>
      </c>
    </row>
    <row r="1363" spans="1:37" ht="24.9" customHeight="1" x14ac:dyDescent="0.25">
      <c r="A1363" s="270" t="s">
        <v>1078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121'!AF1307</f>
        <v>2</v>
      </c>
      <c r="AE1363" s="71">
        <f t="shared" si="280"/>
        <v>8.3612040133779264E-2</v>
      </c>
      <c r="AF1363">
        <f t="shared" si="281"/>
        <v>1</v>
      </c>
      <c r="AG1363" s="60">
        <f t="shared" si="282"/>
        <v>1</v>
      </c>
      <c r="AH1363" s="72">
        <f t="shared" si="283"/>
        <v>1</v>
      </c>
      <c r="AI1363" s="73">
        <f t="shared" si="284"/>
        <v>4.3478260869565216E-2</v>
      </c>
      <c r="AJ1363" s="73">
        <f t="shared" si="285"/>
        <v>4.3478260869565216E-2</v>
      </c>
      <c r="AK1363" s="73">
        <f t="shared" si="286"/>
        <v>8.3612040133779264E-2</v>
      </c>
    </row>
    <row r="1364" spans="1:37" ht="24.9" customHeight="1" x14ac:dyDescent="0.25">
      <c r="A1364" s="270" t="s">
        <v>1079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121'!AF1308</f>
        <v>2</v>
      </c>
      <c r="AE1364" s="71">
        <f t="shared" si="280"/>
        <v>8.3612040133779264E-2</v>
      </c>
      <c r="AF1364">
        <f t="shared" si="281"/>
        <v>1</v>
      </c>
      <c r="AG1364" s="60">
        <f t="shared" si="282"/>
        <v>1</v>
      </c>
      <c r="AH1364" s="72">
        <f t="shared" si="283"/>
        <v>1</v>
      </c>
      <c r="AI1364" s="73">
        <f t="shared" si="284"/>
        <v>4.3478260869565216E-2</v>
      </c>
      <c r="AJ1364" s="73">
        <f t="shared" si="285"/>
        <v>4.3478260869565216E-2</v>
      </c>
      <c r="AK1364" s="73">
        <f t="shared" si="286"/>
        <v>8.3612040133779264E-2</v>
      </c>
    </row>
    <row r="1365" spans="1:37" ht="24.9" customHeight="1" x14ac:dyDescent="0.25">
      <c r="A1365" s="270" t="s">
        <v>1080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121'!AF1309</f>
        <v>2</v>
      </c>
      <c r="AE1365" s="71">
        <f t="shared" si="280"/>
        <v>8.3612040133779264E-2</v>
      </c>
      <c r="AF1365">
        <f t="shared" si="281"/>
        <v>1</v>
      </c>
      <c r="AG1365" s="60">
        <f t="shared" si="282"/>
        <v>1</v>
      </c>
      <c r="AH1365" s="72">
        <f t="shared" si="283"/>
        <v>1</v>
      </c>
      <c r="AI1365" s="73">
        <f t="shared" si="284"/>
        <v>4.3478260869565216E-2</v>
      </c>
      <c r="AJ1365" s="73">
        <f t="shared" si="285"/>
        <v>4.3478260869565216E-2</v>
      </c>
      <c r="AK1365" s="73">
        <f t="shared" si="286"/>
        <v>8.3612040133779264E-2</v>
      </c>
    </row>
    <row r="1366" spans="1:37" ht="24.9" customHeight="1" x14ac:dyDescent="0.25">
      <c r="A1366" s="270" t="s">
        <v>1081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121'!AF1310</f>
        <v>2</v>
      </c>
      <c r="AE1366" s="71">
        <f t="shared" si="280"/>
        <v>8.3612040133779264E-2</v>
      </c>
      <c r="AF1366">
        <f t="shared" si="281"/>
        <v>1</v>
      </c>
      <c r="AG1366" s="60">
        <f t="shared" si="282"/>
        <v>1</v>
      </c>
      <c r="AH1366" s="72">
        <f t="shared" si="283"/>
        <v>1</v>
      </c>
      <c r="AI1366" s="73">
        <f t="shared" si="284"/>
        <v>4.3478260869565216E-2</v>
      </c>
      <c r="AJ1366" s="73">
        <f t="shared" si="285"/>
        <v>4.3478260869565216E-2</v>
      </c>
      <c r="AK1366" s="73">
        <f t="shared" si="286"/>
        <v>8.3612040133779264E-2</v>
      </c>
    </row>
    <row r="1367" spans="1:37" ht="24.9" customHeight="1" x14ac:dyDescent="0.25">
      <c r="A1367" s="270" t="s">
        <v>1082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121'!AF1311</f>
        <v>2</v>
      </c>
      <c r="AE1367" s="71">
        <f t="shared" si="280"/>
        <v>8.3612040133779264E-2</v>
      </c>
      <c r="AF1367">
        <f t="shared" si="281"/>
        <v>1</v>
      </c>
      <c r="AG1367" s="60">
        <f t="shared" si="282"/>
        <v>1</v>
      </c>
      <c r="AH1367" s="72">
        <f t="shared" si="283"/>
        <v>1</v>
      </c>
      <c r="AI1367" s="73">
        <f t="shared" si="284"/>
        <v>4.3478260869565216E-2</v>
      </c>
      <c r="AJ1367" s="73">
        <f t="shared" si="285"/>
        <v>4.3478260869565216E-2</v>
      </c>
      <c r="AK1367" s="73">
        <f t="shared" si="286"/>
        <v>8.3612040133779264E-2</v>
      </c>
    </row>
    <row r="1368" spans="1:37" ht="24.9" customHeight="1" x14ac:dyDescent="0.25">
      <c r="A1368" s="270" t="s">
        <v>1083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121'!AF1312</f>
        <v>2</v>
      </c>
      <c r="AE1368" s="71">
        <f t="shared" si="280"/>
        <v>8.3612040133779264E-2</v>
      </c>
      <c r="AF1368">
        <f t="shared" si="281"/>
        <v>1</v>
      </c>
      <c r="AG1368" s="60">
        <f t="shared" si="282"/>
        <v>1</v>
      </c>
      <c r="AH1368" s="72">
        <f t="shared" si="283"/>
        <v>1</v>
      </c>
      <c r="AI1368" s="73">
        <f t="shared" si="284"/>
        <v>4.3478260869565216E-2</v>
      </c>
      <c r="AJ1368" s="73">
        <f t="shared" si="285"/>
        <v>4.3478260869565216E-2</v>
      </c>
      <c r="AK1368" s="73">
        <f t="shared" si="286"/>
        <v>8.3612040133779264E-2</v>
      </c>
    </row>
    <row r="1369" spans="1:37" ht="24.9" customHeight="1" x14ac:dyDescent="0.25">
      <c r="A1369" s="270" t="s">
        <v>1084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121'!AF1313</f>
        <v>2</v>
      </c>
      <c r="AE1369" s="71">
        <f t="shared" si="280"/>
        <v>8.3612040133779264E-2</v>
      </c>
      <c r="AF1369">
        <f t="shared" si="281"/>
        <v>1</v>
      </c>
      <c r="AG1369" s="60">
        <f t="shared" si="282"/>
        <v>1</v>
      </c>
      <c r="AH1369" s="72">
        <f t="shared" si="283"/>
        <v>1</v>
      </c>
      <c r="AI1369" s="73">
        <f t="shared" si="284"/>
        <v>4.3478260869565216E-2</v>
      </c>
      <c r="AJ1369" s="73">
        <f t="shared" si="285"/>
        <v>4.3478260869565216E-2</v>
      </c>
      <c r="AK1369" s="73">
        <f t="shared" si="286"/>
        <v>8.3612040133779264E-2</v>
      </c>
    </row>
    <row r="1370" spans="1:37" ht="24.9" customHeight="1" x14ac:dyDescent="0.25">
      <c r="A1370" s="270" t="s">
        <v>1085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121'!AF1314</f>
        <v>2</v>
      </c>
      <c r="AE1370" s="71">
        <f t="shared" si="280"/>
        <v>8.3612040133779264E-2</v>
      </c>
      <c r="AF1370">
        <f t="shared" si="281"/>
        <v>1</v>
      </c>
      <c r="AG1370" s="60">
        <f t="shared" si="282"/>
        <v>1</v>
      </c>
      <c r="AH1370" s="72">
        <f t="shared" si="283"/>
        <v>1</v>
      </c>
      <c r="AI1370" s="73">
        <f t="shared" si="284"/>
        <v>4.3478260869565216E-2</v>
      </c>
      <c r="AJ1370" s="73">
        <f t="shared" si="285"/>
        <v>4.3478260869565216E-2</v>
      </c>
      <c r="AK1370" s="73">
        <f t="shared" si="286"/>
        <v>8.3612040133779264E-2</v>
      </c>
    </row>
    <row r="1371" spans="1:37" ht="24.9" customHeight="1" x14ac:dyDescent="0.25">
      <c r="A1371" s="270" t="s">
        <v>1086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121'!AF1315</f>
        <v>2</v>
      </c>
      <c r="AE1371" s="71">
        <f t="shared" si="280"/>
        <v>8.3612040133779264E-2</v>
      </c>
      <c r="AF1371">
        <f t="shared" si="281"/>
        <v>1</v>
      </c>
      <c r="AG1371" s="60">
        <f t="shared" si="282"/>
        <v>1</v>
      </c>
      <c r="AH1371" s="72">
        <f t="shared" si="283"/>
        <v>1</v>
      </c>
      <c r="AI1371" s="73">
        <f t="shared" si="284"/>
        <v>4.3478260869565216E-2</v>
      </c>
      <c r="AJ1371" s="73">
        <f t="shared" si="285"/>
        <v>4.3478260869565216E-2</v>
      </c>
      <c r="AK1371" s="73">
        <f t="shared" si="286"/>
        <v>8.3612040133779264E-2</v>
      </c>
    </row>
    <row r="1372" spans="1:37" ht="24.9" customHeight="1" x14ac:dyDescent="0.25">
      <c r="A1372" s="270" t="s">
        <v>1087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121'!AF1316</f>
        <v>2</v>
      </c>
      <c r="AE1372" s="71">
        <f t="shared" si="280"/>
        <v>8.3612040133779264E-2</v>
      </c>
      <c r="AF1372">
        <f t="shared" si="281"/>
        <v>1</v>
      </c>
      <c r="AG1372" s="60">
        <f t="shared" si="282"/>
        <v>1</v>
      </c>
      <c r="AH1372" s="72">
        <f t="shared" si="283"/>
        <v>1</v>
      </c>
      <c r="AI1372" s="73">
        <f t="shared" si="284"/>
        <v>4.3478260869565216E-2</v>
      </c>
      <c r="AJ1372" s="73">
        <f t="shared" si="285"/>
        <v>4.3478260869565216E-2</v>
      </c>
      <c r="AK1372" s="73">
        <f t="shared" si="286"/>
        <v>8.3612040133779264E-2</v>
      </c>
    </row>
    <row r="1373" spans="1:37" ht="24.9" customHeight="1" x14ac:dyDescent="0.25">
      <c r="A1373" s="270" t="s">
        <v>1088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121'!AF1317</f>
        <v>2</v>
      </c>
      <c r="AE1373" s="71">
        <f t="shared" si="280"/>
        <v>8.3612040133779264E-2</v>
      </c>
      <c r="AF1373">
        <f t="shared" si="281"/>
        <v>1</v>
      </c>
      <c r="AG1373" s="60">
        <f t="shared" si="282"/>
        <v>1</v>
      </c>
      <c r="AH1373" s="72">
        <f t="shared" si="283"/>
        <v>1</v>
      </c>
      <c r="AI1373" s="73">
        <f t="shared" si="284"/>
        <v>4.3478260869565216E-2</v>
      </c>
      <c r="AJ1373" s="73">
        <f t="shared" si="285"/>
        <v>4.3478260869565216E-2</v>
      </c>
      <c r="AK1373" s="73">
        <f t="shared" si="286"/>
        <v>8.3612040133779264E-2</v>
      </c>
    </row>
    <row r="1374" spans="1:37" ht="24.9" customHeight="1" x14ac:dyDescent="0.25">
      <c r="A1374" s="270" t="s">
        <v>1089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121'!AF1318</f>
        <v>2</v>
      </c>
      <c r="AE1374" s="71">
        <f t="shared" si="280"/>
        <v>8.3612040133779264E-2</v>
      </c>
      <c r="AF1374">
        <f t="shared" si="281"/>
        <v>1</v>
      </c>
      <c r="AG1374" s="60">
        <f t="shared" si="282"/>
        <v>1</v>
      </c>
      <c r="AH1374" s="72">
        <f t="shared" si="283"/>
        <v>1</v>
      </c>
      <c r="AI1374" s="73">
        <f t="shared" si="284"/>
        <v>4.3478260869565216E-2</v>
      </c>
      <c r="AJ1374" s="73">
        <f t="shared" si="285"/>
        <v>4.3478260869565216E-2</v>
      </c>
      <c r="AK1374" s="73">
        <f t="shared" si="286"/>
        <v>8.3612040133779264E-2</v>
      </c>
    </row>
    <row r="1375" spans="1:37" ht="24.9" customHeight="1" x14ac:dyDescent="0.25">
      <c r="A1375" s="270" t="s">
        <v>1090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121'!AF1319</f>
        <v>2</v>
      </c>
      <c r="AE1375" s="71">
        <f t="shared" si="280"/>
        <v>8.3612040133779264E-2</v>
      </c>
      <c r="AF1375">
        <f t="shared" si="281"/>
        <v>1</v>
      </c>
      <c r="AG1375" s="60">
        <f t="shared" si="282"/>
        <v>1</v>
      </c>
      <c r="AH1375" s="72">
        <f t="shared" si="283"/>
        <v>1</v>
      </c>
      <c r="AI1375" s="73">
        <f t="shared" si="284"/>
        <v>4.3478260869565216E-2</v>
      </c>
      <c r="AJ1375" s="73">
        <f t="shared" si="285"/>
        <v>4.3478260869565216E-2</v>
      </c>
      <c r="AK1375" s="73">
        <f t="shared" si="286"/>
        <v>8.3612040133779264E-2</v>
      </c>
    </row>
    <row r="1376" spans="1:37" ht="24.9" customHeight="1" x14ac:dyDescent="0.25">
      <c r="A1376" s="270" t="s">
        <v>1091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121'!AF1320</f>
        <v>2</v>
      </c>
      <c r="AE1376" s="71">
        <f t="shared" si="280"/>
        <v>8.3612040133779264E-2</v>
      </c>
      <c r="AF1376">
        <f t="shared" si="281"/>
        <v>1</v>
      </c>
      <c r="AG1376" s="60">
        <f t="shared" si="282"/>
        <v>1</v>
      </c>
      <c r="AH1376" s="72">
        <f t="shared" si="283"/>
        <v>1</v>
      </c>
      <c r="AI1376" s="73">
        <f t="shared" si="284"/>
        <v>4.3478260869565216E-2</v>
      </c>
      <c r="AJ1376" s="73">
        <f t="shared" si="285"/>
        <v>4.3478260869565216E-2</v>
      </c>
      <c r="AK1376" s="73">
        <f t="shared" si="286"/>
        <v>8.3612040133779264E-2</v>
      </c>
    </row>
    <row r="1377" spans="1:37" ht="24.9" customHeight="1" x14ac:dyDescent="0.25">
      <c r="A1377" s="270" t="s">
        <v>1092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121'!AF1321</f>
        <v>2</v>
      </c>
      <c r="AE1377" s="71">
        <f t="shared" si="280"/>
        <v>8.3612040133779264E-2</v>
      </c>
      <c r="AF1377">
        <f t="shared" si="281"/>
        <v>1</v>
      </c>
      <c r="AG1377" s="60">
        <f t="shared" si="282"/>
        <v>1</v>
      </c>
      <c r="AH1377" s="72">
        <f t="shared" si="283"/>
        <v>1</v>
      </c>
      <c r="AI1377" s="73">
        <f t="shared" si="284"/>
        <v>4.3478260869565216E-2</v>
      </c>
      <c r="AJ1377" s="73">
        <f t="shared" si="285"/>
        <v>4.3478260869565216E-2</v>
      </c>
      <c r="AK1377" s="73">
        <f t="shared" si="286"/>
        <v>8.3612040133779264E-2</v>
      </c>
    </row>
    <row r="1378" spans="1:37" ht="24.9" customHeight="1" x14ac:dyDescent="0.25">
      <c r="A1378" s="270" t="s">
        <v>1093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121'!AF1322</f>
        <v>2</v>
      </c>
      <c r="AE1378" s="71">
        <f t="shared" si="280"/>
        <v>8.3612040133779264E-2</v>
      </c>
      <c r="AF1378">
        <f t="shared" si="281"/>
        <v>1</v>
      </c>
      <c r="AG1378" s="60">
        <f t="shared" si="282"/>
        <v>1</v>
      </c>
      <c r="AH1378" s="72">
        <f t="shared" si="283"/>
        <v>1</v>
      </c>
      <c r="AI1378" s="73">
        <f t="shared" si="284"/>
        <v>4.3478260869565216E-2</v>
      </c>
      <c r="AJ1378" s="73">
        <f t="shared" si="285"/>
        <v>4.3478260869565216E-2</v>
      </c>
      <c r="AK1378" s="73">
        <f t="shared" si="286"/>
        <v>8.3612040133779264E-2</v>
      </c>
    </row>
    <row r="1379" spans="1:37" ht="24.9" customHeight="1" x14ac:dyDescent="0.25">
      <c r="A1379" s="281" t="s">
        <v>1802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1.9230769230769222</v>
      </c>
      <c r="AF1379" s="49"/>
      <c r="AG1379" s="60">
        <f>SUM(AG1356:AG1378)</f>
        <v>23</v>
      </c>
      <c r="AH1379" s="74"/>
      <c r="AI1379" s="75"/>
      <c r="AJ1379" s="75"/>
      <c r="AK1379" s="75"/>
    </row>
    <row r="1380" spans="1:37" ht="24.9" customHeight="1" x14ac:dyDescent="0.25">
      <c r="A1380" s="282" t="s">
        <v>1803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195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186</v>
      </c>
      <c r="AE1382" s="88" t="s">
        <v>8</v>
      </c>
      <c r="AF1382" s="60" t="s">
        <v>1666</v>
      </c>
      <c r="AG1382" s="60" t="s">
        <v>1667</v>
      </c>
      <c r="AH1382" s="60" t="s">
        <v>1668</v>
      </c>
      <c r="AI1382" s="70" t="s">
        <v>1669</v>
      </c>
      <c r="AJ1382" s="60"/>
      <c r="AK1382" s="70" t="s">
        <v>1670</v>
      </c>
    </row>
    <row r="1383" spans="1:37" ht="24.9" customHeight="1" x14ac:dyDescent="0.25">
      <c r="A1383" s="270" t="s">
        <v>1094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121'!AF1325</f>
        <v>2</v>
      </c>
      <c r="AE1383" s="71">
        <f>IF(AG1383=1,AK1383,AG1383)</f>
        <v>0.38461538461538464</v>
      </c>
      <c r="AF1383">
        <f>AD1383/2</f>
        <v>1</v>
      </c>
      <c r="AG1383" s="60">
        <f>IF(AND(AF1383&gt;=0,AF1383&lt;=1),1,"No aplica")</f>
        <v>1</v>
      </c>
      <c r="AH1383" s="72">
        <f>AD1383/(AG1383*2)</f>
        <v>1</v>
      </c>
      <c r="AI1383" s="73">
        <f>IF(AG1383=1,AG1383/$AG$1388,"No aplica")</f>
        <v>0.2</v>
      </c>
      <c r="AJ1383" s="73">
        <f>AF1383*AI1383</f>
        <v>0.2</v>
      </c>
      <c r="AK1383" s="73">
        <f>AJ1383*$AE$23</f>
        <v>0.38461538461538464</v>
      </c>
    </row>
    <row r="1384" spans="1:37" ht="24.9" customHeight="1" x14ac:dyDescent="0.25">
      <c r="A1384" s="270" t="s">
        <v>1095</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121'!AF1326</f>
        <v>2</v>
      </c>
      <c r="AE1384" s="71">
        <f>IF(AG1384=1,AK1384,AG1384)</f>
        <v>0.38461538461538464</v>
      </c>
      <c r="AF1384">
        <f>AD1384/2</f>
        <v>1</v>
      </c>
      <c r="AG1384" s="60">
        <f>IF(AND(AF1384&gt;=0,AF1384&lt;=1),1,"No aplica")</f>
        <v>1</v>
      </c>
      <c r="AH1384" s="72">
        <f>AD1384/(AG1384*2)</f>
        <v>1</v>
      </c>
      <c r="AI1384" s="73">
        <f>IF(AG1384=1,AG1384/$AG$1388,"No aplica")</f>
        <v>0.2</v>
      </c>
      <c r="AJ1384" s="73">
        <f>AF1384*AI1384</f>
        <v>0.2</v>
      </c>
      <c r="AK1384" s="73">
        <f>AJ1384*$AE$23</f>
        <v>0.38461538461538464</v>
      </c>
    </row>
    <row r="1385" spans="1:37" ht="24.9" customHeight="1" x14ac:dyDescent="0.25">
      <c r="A1385" s="270" t="s">
        <v>1096</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121'!AF1327</f>
        <v>2</v>
      </c>
      <c r="AE1385" s="71">
        <f>IF(AG1385=1,AK1385,AG1385)</f>
        <v>0.38461538461538464</v>
      </c>
      <c r="AF1385">
        <f>AD1385/2</f>
        <v>1</v>
      </c>
      <c r="AG1385" s="60">
        <f>IF(AND(AF1385&gt;=0,AF1385&lt;=1),1,"No aplica")</f>
        <v>1</v>
      </c>
      <c r="AH1385" s="72">
        <f>AD1385/(AG1385*2)</f>
        <v>1</v>
      </c>
      <c r="AI1385" s="73">
        <f>IF(AG1385=1,AG1385/$AG$1388,"No aplica")</f>
        <v>0.2</v>
      </c>
      <c r="AJ1385" s="73">
        <f>AF1385*AI1385</f>
        <v>0.2</v>
      </c>
      <c r="AK1385" s="73">
        <f>AJ1385*$AE$23</f>
        <v>0.38461538461538464</v>
      </c>
    </row>
    <row r="1386" spans="1:37" ht="24.9" customHeight="1" x14ac:dyDescent="0.25">
      <c r="A1386" s="270" t="s">
        <v>1097</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121'!AF1328</f>
        <v>2</v>
      </c>
      <c r="AE1386" s="71">
        <f>IF(AG1386=1,AK1386,AG1386)</f>
        <v>0.38461538461538464</v>
      </c>
      <c r="AF1386">
        <f>AD1386/2</f>
        <v>1</v>
      </c>
      <c r="AG1386" s="60">
        <f>IF(AND(AF1386&gt;=0,AF1386&lt;=1),1,"No aplica")</f>
        <v>1</v>
      </c>
      <c r="AH1386" s="72">
        <f>AD1386/(AG1386*2)</f>
        <v>1</v>
      </c>
      <c r="AI1386" s="73">
        <f>IF(AG1386=1,AG1386/$AG$1388,"No aplica")</f>
        <v>0.2</v>
      </c>
      <c r="AJ1386" s="73">
        <f>AF1386*AI1386</f>
        <v>0.2</v>
      </c>
      <c r="AK1386" s="73">
        <f>AJ1386*$AE$23</f>
        <v>0.38461538461538464</v>
      </c>
    </row>
    <row r="1387" spans="1:37" ht="24.9" customHeight="1" x14ac:dyDescent="0.25">
      <c r="A1387" s="270" t="s">
        <v>1098</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121'!AF1329</f>
        <v>2</v>
      </c>
      <c r="AE1387" s="71">
        <f>IF(AG1387=1,AK1387,AG1387)</f>
        <v>0.38461538461538464</v>
      </c>
      <c r="AF1387">
        <f>AD1387/2</f>
        <v>1</v>
      </c>
      <c r="AG1387" s="60">
        <f>IF(AND(AF1387&gt;=0,AF1387&lt;=1),1,"No aplica")</f>
        <v>1</v>
      </c>
      <c r="AH1387" s="72">
        <f>AD1387/(AG1387*2)</f>
        <v>1</v>
      </c>
      <c r="AI1387" s="73">
        <f>IF(AG1387=1,AG1387/$AG$1388,"No aplica")</f>
        <v>0.2</v>
      </c>
      <c r="AJ1387" s="73">
        <f>AF1387*AI1387</f>
        <v>0.2</v>
      </c>
      <c r="AK1387" s="73">
        <f>AJ1387*$AE$23</f>
        <v>0.38461538461538464</v>
      </c>
    </row>
    <row r="1388" spans="1:37" ht="24.9" customHeight="1" x14ac:dyDescent="0.25">
      <c r="A1388" s="281" t="s">
        <v>1804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1.9230769230769231</v>
      </c>
      <c r="AF1388" s="49"/>
      <c r="AG1388" s="60">
        <f>SUM(AG1383:AG1387)</f>
        <v>5</v>
      </c>
      <c r="AH1388" s="74"/>
      <c r="AI1388" s="75"/>
      <c r="AJ1388" s="75"/>
      <c r="AK1388" s="75"/>
    </row>
    <row r="1389" spans="1:37" ht="24.9" customHeight="1" x14ac:dyDescent="0.25">
      <c r="A1389" s="282" t="s">
        <v>1805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1099</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8</v>
      </c>
      <c r="AF1395" s="60" t="s">
        <v>1666</v>
      </c>
      <c r="AG1395" s="60" t="s">
        <v>1667</v>
      </c>
      <c r="AH1395" s="60" t="s">
        <v>1668</v>
      </c>
      <c r="AI1395" s="70" t="s">
        <v>1669</v>
      </c>
      <c r="AJ1395" s="60"/>
      <c r="AK1395" s="70" t="s">
        <v>1670</v>
      </c>
    </row>
    <row r="1396" spans="1:37" ht="24.9" customHeight="1" x14ac:dyDescent="0.25">
      <c r="A1396" s="270" t="s">
        <v>1019</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121'!AF1338</f>
        <v>2</v>
      </c>
      <c r="AE1396" s="71">
        <f t="shared" ref="AE1396:AE1409" si="287">IF(AG1396=1,AK1396,AG1396)</f>
        <v>0.13736263736263735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0.13736263736263735</v>
      </c>
    </row>
    <row r="1397" spans="1:37" ht="24.9" customHeight="1" x14ac:dyDescent="0.25">
      <c r="A1397" s="270" t="s">
        <v>1020</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121'!AF1339</f>
        <v>2</v>
      </c>
      <c r="AE1397" s="71">
        <f t="shared" si="287"/>
        <v>0.13736263736263735</v>
      </c>
      <c r="AF1397">
        <f t="shared" si="288"/>
        <v>1</v>
      </c>
      <c r="AG1397" s="60">
        <f t="shared" si="289"/>
        <v>1</v>
      </c>
      <c r="AH1397" s="72">
        <f t="shared" si="290"/>
        <v>1</v>
      </c>
      <c r="AI1397" s="73">
        <f t="shared" si="291"/>
        <v>7.1428571428571425E-2</v>
      </c>
      <c r="AJ1397" s="73">
        <f t="shared" si="292"/>
        <v>7.1428571428571425E-2</v>
      </c>
      <c r="AK1397" s="73">
        <f t="shared" si="293"/>
        <v>0.13736263736263735</v>
      </c>
    </row>
    <row r="1398" spans="1:37" ht="24.9" customHeight="1" x14ac:dyDescent="0.25">
      <c r="A1398" s="270" t="s">
        <v>1100</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121'!AF1340</f>
        <v>2</v>
      </c>
      <c r="AE1398" s="71">
        <f t="shared" si="287"/>
        <v>0.13736263736263735</v>
      </c>
      <c r="AF1398">
        <f t="shared" si="288"/>
        <v>1</v>
      </c>
      <c r="AG1398" s="60">
        <f t="shared" si="289"/>
        <v>1</v>
      </c>
      <c r="AH1398" s="72">
        <f t="shared" si="290"/>
        <v>1</v>
      </c>
      <c r="AI1398" s="73">
        <f t="shared" si="291"/>
        <v>7.1428571428571425E-2</v>
      </c>
      <c r="AJ1398" s="73">
        <f t="shared" si="292"/>
        <v>7.1428571428571425E-2</v>
      </c>
      <c r="AK1398" s="73">
        <f t="shared" si="293"/>
        <v>0.13736263736263735</v>
      </c>
    </row>
    <row r="1399" spans="1:37" ht="24.9" customHeight="1" x14ac:dyDescent="0.25">
      <c r="A1399" s="270" t="s">
        <v>1101</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121'!AF1341</f>
        <v>2</v>
      </c>
      <c r="AE1399" s="71">
        <f t="shared" si="287"/>
        <v>0.13736263736263735</v>
      </c>
      <c r="AF1399">
        <f t="shared" si="288"/>
        <v>1</v>
      </c>
      <c r="AG1399" s="60">
        <f t="shared" si="289"/>
        <v>1</v>
      </c>
      <c r="AH1399" s="72">
        <f t="shared" si="290"/>
        <v>1</v>
      </c>
      <c r="AI1399" s="73">
        <f t="shared" si="291"/>
        <v>7.1428571428571425E-2</v>
      </c>
      <c r="AJ1399" s="73">
        <f t="shared" si="292"/>
        <v>7.1428571428571425E-2</v>
      </c>
      <c r="AK1399" s="73">
        <f t="shared" si="293"/>
        <v>0.13736263736263735</v>
      </c>
    </row>
    <row r="1400" spans="1:37" ht="24.9" customHeight="1" x14ac:dyDescent="0.25">
      <c r="A1400" s="270" t="s">
        <v>1102</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121'!AF1342</f>
        <v>2</v>
      </c>
      <c r="AE1400" s="71">
        <f t="shared" si="287"/>
        <v>0.13736263736263735</v>
      </c>
      <c r="AF1400">
        <f t="shared" si="288"/>
        <v>1</v>
      </c>
      <c r="AG1400" s="60">
        <f t="shared" si="289"/>
        <v>1</v>
      </c>
      <c r="AH1400" s="72">
        <f t="shared" si="290"/>
        <v>1</v>
      </c>
      <c r="AI1400" s="73">
        <f t="shared" si="291"/>
        <v>7.1428571428571425E-2</v>
      </c>
      <c r="AJ1400" s="73">
        <f t="shared" si="292"/>
        <v>7.1428571428571425E-2</v>
      </c>
      <c r="AK1400" s="73">
        <f t="shared" si="293"/>
        <v>0.13736263736263735</v>
      </c>
    </row>
    <row r="1401" spans="1:37" ht="24.9" customHeight="1" x14ac:dyDescent="0.25">
      <c r="A1401" s="270" t="s">
        <v>1103</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121'!AF1343</f>
        <v>2</v>
      </c>
      <c r="AE1401" s="71">
        <f t="shared" si="287"/>
        <v>0.13736263736263735</v>
      </c>
      <c r="AF1401">
        <f t="shared" si="288"/>
        <v>1</v>
      </c>
      <c r="AG1401" s="60">
        <f t="shared" si="289"/>
        <v>1</v>
      </c>
      <c r="AH1401" s="72">
        <f t="shared" si="290"/>
        <v>1</v>
      </c>
      <c r="AI1401" s="73">
        <f t="shared" si="291"/>
        <v>7.1428571428571425E-2</v>
      </c>
      <c r="AJ1401" s="73">
        <f t="shared" si="292"/>
        <v>7.1428571428571425E-2</v>
      </c>
      <c r="AK1401" s="73">
        <f t="shared" si="293"/>
        <v>0.13736263736263735</v>
      </c>
    </row>
    <row r="1402" spans="1:37" ht="24.9" customHeight="1" x14ac:dyDescent="0.25">
      <c r="A1402" s="270" t="s">
        <v>1104</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121'!AF1344</f>
        <v>2</v>
      </c>
      <c r="AE1402" s="71">
        <f t="shared" si="287"/>
        <v>0.13736263736263735</v>
      </c>
      <c r="AF1402">
        <f t="shared" si="288"/>
        <v>1</v>
      </c>
      <c r="AG1402" s="60">
        <f t="shared" si="289"/>
        <v>1</v>
      </c>
      <c r="AH1402" s="72">
        <f t="shared" si="290"/>
        <v>1</v>
      </c>
      <c r="AI1402" s="73">
        <f t="shared" si="291"/>
        <v>7.1428571428571425E-2</v>
      </c>
      <c r="AJ1402" s="73">
        <f t="shared" si="292"/>
        <v>7.1428571428571425E-2</v>
      </c>
      <c r="AK1402" s="73">
        <f t="shared" si="293"/>
        <v>0.13736263736263735</v>
      </c>
    </row>
    <row r="1403" spans="1:37" ht="24.9" customHeight="1" x14ac:dyDescent="0.25">
      <c r="A1403" s="270" t="s">
        <v>1105</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121'!AF1345</f>
        <v>2</v>
      </c>
      <c r="AE1403" s="71">
        <f t="shared" si="287"/>
        <v>0.13736263736263735</v>
      </c>
      <c r="AF1403">
        <f t="shared" si="288"/>
        <v>1</v>
      </c>
      <c r="AG1403" s="60">
        <f t="shared" si="289"/>
        <v>1</v>
      </c>
      <c r="AH1403" s="72">
        <f t="shared" si="290"/>
        <v>1</v>
      </c>
      <c r="AI1403" s="73">
        <f t="shared" si="291"/>
        <v>7.1428571428571425E-2</v>
      </c>
      <c r="AJ1403" s="73">
        <f t="shared" si="292"/>
        <v>7.1428571428571425E-2</v>
      </c>
      <c r="AK1403" s="73">
        <f t="shared" si="293"/>
        <v>0.13736263736263735</v>
      </c>
    </row>
    <row r="1404" spans="1:37" ht="24.9" customHeight="1" x14ac:dyDescent="0.25">
      <c r="A1404" s="270" t="s">
        <v>1106</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121'!AF1346</f>
        <v>2</v>
      </c>
      <c r="AE1404" s="71">
        <f t="shared" si="287"/>
        <v>0.13736263736263735</v>
      </c>
      <c r="AF1404">
        <f t="shared" si="288"/>
        <v>1</v>
      </c>
      <c r="AG1404" s="60">
        <f t="shared" si="289"/>
        <v>1</v>
      </c>
      <c r="AH1404" s="72">
        <f t="shared" si="290"/>
        <v>1</v>
      </c>
      <c r="AI1404" s="73">
        <f t="shared" si="291"/>
        <v>7.1428571428571425E-2</v>
      </c>
      <c r="AJ1404" s="73">
        <f t="shared" si="292"/>
        <v>7.1428571428571425E-2</v>
      </c>
      <c r="AK1404" s="73">
        <f t="shared" si="293"/>
        <v>0.13736263736263735</v>
      </c>
    </row>
    <row r="1405" spans="1:37" ht="24.9" customHeight="1" x14ac:dyDescent="0.25">
      <c r="A1405" s="270" t="s">
        <v>1107</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121'!AF1347</f>
        <v>2</v>
      </c>
      <c r="AE1405" s="71">
        <f t="shared" si="287"/>
        <v>0.13736263736263735</v>
      </c>
      <c r="AF1405">
        <f t="shared" si="288"/>
        <v>1</v>
      </c>
      <c r="AG1405" s="60">
        <f t="shared" si="289"/>
        <v>1</v>
      </c>
      <c r="AH1405" s="72">
        <f t="shared" si="290"/>
        <v>1</v>
      </c>
      <c r="AI1405" s="73">
        <f t="shared" si="291"/>
        <v>7.1428571428571425E-2</v>
      </c>
      <c r="AJ1405" s="73">
        <f t="shared" si="292"/>
        <v>7.1428571428571425E-2</v>
      </c>
      <c r="AK1405" s="73">
        <f t="shared" si="293"/>
        <v>0.13736263736263735</v>
      </c>
    </row>
    <row r="1406" spans="1:37" ht="24.9" customHeight="1" x14ac:dyDescent="0.25">
      <c r="A1406" s="270" t="s">
        <v>1108</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121'!AF1348</f>
        <v>2</v>
      </c>
      <c r="AE1406" s="71">
        <f t="shared" si="287"/>
        <v>0.13736263736263735</v>
      </c>
      <c r="AF1406">
        <f t="shared" si="288"/>
        <v>1</v>
      </c>
      <c r="AG1406" s="60">
        <f t="shared" si="289"/>
        <v>1</v>
      </c>
      <c r="AH1406" s="72">
        <f t="shared" si="290"/>
        <v>1</v>
      </c>
      <c r="AI1406" s="73">
        <f t="shared" si="291"/>
        <v>7.1428571428571425E-2</v>
      </c>
      <c r="AJ1406" s="73">
        <f t="shared" si="292"/>
        <v>7.1428571428571425E-2</v>
      </c>
      <c r="AK1406" s="73">
        <f t="shared" si="293"/>
        <v>0.13736263736263735</v>
      </c>
    </row>
    <row r="1407" spans="1:37" ht="24.9" customHeight="1" x14ac:dyDescent="0.25">
      <c r="A1407" s="270" t="s">
        <v>1109</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121'!AF1349</f>
        <v>2</v>
      </c>
      <c r="AE1407" s="71">
        <f t="shared" si="287"/>
        <v>0.13736263736263735</v>
      </c>
      <c r="AF1407">
        <f t="shared" si="288"/>
        <v>1</v>
      </c>
      <c r="AG1407" s="60">
        <f t="shared" si="289"/>
        <v>1</v>
      </c>
      <c r="AH1407" s="72">
        <f t="shared" si="290"/>
        <v>1</v>
      </c>
      <c r="AI1407" s="73">
        <f t="shared" si="291"/>
        <v>7.1428571428571425E-2</v>
      </c>
      <c r="AJ1407" s="73">
        <f t="shared" si="292"/>
        <v>7.1428571428571425E-2</v>
      </c>
      <c r="AK1407" s="73">
        <f t="shared" si="293"/>
        <v>0.13736263736263735</v>
      </c>
    </row>
    <row r="1408" spans="1:37" ht="24.9" customHeight="1" x14ac:dyDescent="0.25">
      <c r="A1408" s="270" t="s">
        <v>1110</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121'!AF1350</f>
        <v>2</v>
      </c>
      <c r="AE1408" s="71">
        <f t="shared" si="287"/>
        <v>0.13736263736263735</v>
      </c>
      <c r="AF1408">
        <f t="shared" si="288"/>
        <v>1</v>
      </c>
      <c r="AG1408" s="60">
        <f t="shared" si="289"/>
        <v>1</v>
      </c>
      <c r="AH1408" s="72">
        <f t="shared" si="290"/>
        <v>1</v>
      </c>
      <c r="AI1408" s="73">
        <f t="shared" si="291"/>
        <v>7.1428571428571425E-2</v>
      </c>
      <c r="AJ1408" s="73">
        <f t="shared" si="292"/>
        <v>7.1428571428571425E-2</v>
      </c>
      <c r="AK1408" s="73">
        <f t="shared" si="293"/>
        <v>0.13736263736263735</v>
      </c>
    </row>
    <row r="1409" spans="1:37" ht="24.9" customHeight="1" x14ac:dyDescent="0.25">
      <c r="A1409" s="270" t="s">
        <v>1111</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121'!AF1351</f>
        <v>2</v>
      </c>
      <c r="AE1409" s="71">
        <f t="shared" si="287"/>
        <v>0.13736263736263735</v>
      </c>
      <c r="AF1409">
        <f t="shared" si="288"/>
        <v>1</v>
      </c>
      <c r="AG1409" s="60">
        <f t="shared" si="289"/>
        <v>1</v>
      </c>
      <c r="AH1409" s="72">
        <f t="shared" si="290"/>
        <v>1</v>
      </c>
      <c r="AI1409" s="73">
        <f t="shared" si="291"/>
        <v>7.1428571428571425E-2</v>
      </c>
      <c r="AJ1409" s="73">
        <f t="shared" si="292"/>
        <v>7.1428571428571425E-2</v>
      </c>
      <c r="AK1409" s="73">
        <f t="shared" si="293"/>
        <v>0.13736263736263735</v>
      </c>
    </row>
    <row r="1410" spans="1:37" ht="24.9" customHeight="1" x14ac:dyDescent="0.25">
      <c r="A1410" s="281" t="s">
        <v>1806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1.9230769230769227</v>
      </c>
      <c r="AF1410" s="49"/>
      <c r="AG1410" s="60">
        <f>SUM(AG1396:AG1409)</f>
        <v>14</v>
      </c>
      <c r="AH1410" s="74"/>
      <c r="AI1410" s="75"/>
      <c r="AJ1410" s="75"/>
      <c r="AK1410" s="75"/>
    </row>
    <row r="1411" spans="1:37" ht="24.9" customHeight="1" x14ac:dyDescent="0.25">
      <c r="A1411" s="282" t="s">
        <v>1807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195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186</v>
      </c>
      <c r="AE1413" s="88" t="s">
        <v>8</v>
      </c>
      <c r="AF1413" s="60" t="s">
        <v>1666</v>
      </c>
      <c r="AG1413" s="60" t="s">
        <v>1667</v>
      </c>
      <c r="AH1413" s="60" t="s">
        <v>1668</v>
      </c>
      <c r="AI1413" s="70" t="s">
        <v>1669</v>
      </c>
      <c r="AJ1413" s="60"/>
      <c r="AK1413" s="70" t="s">
        <v>1670</v>
      </c>
    </row>
    <row r="1414" spans="1:37" ht="24.9" customHeight="1" x14ac:dyDescent="0.25">
      <c r="A1414" s="270" t="s">
        <v>1112</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121'!AF1354</f>
        <v>2</v>
      </c>
      <c r="AE1414" s="71">
        <f>IF(AG1414=1,AK1414,AG1414)</f>
        <v>0.38461538461538464</v>
      </c>
      <c r="AF1414">
        <f>AD1414/2</f>
        <v>1</v>
      </c>
      <c r="AG1414" s="60">
        <f>IF(AND(AF1414&gt;=0,AF1414&lt;=1),1,"No aplica")</f>
        <v>1</v>
      </c>
      <c r="AH1414" s="72">
        <f>AD1414/(AG1414*2)</f>
        <v>1</v>
      </c>
      <c r="AI1414" s="73">
        <f>IF(AG1414=1,AG1414/$AG$1419,"No aplica")</f>
        <v>0.2</v>
      </c>
      <c r="AJ1414" s="73">
        <f>AF1414*AI1414</f>
        <v>0.2</v>
      </c>
      <c r="AK1414" s="73">
        <f>AJ1414*$AE$23</f>
        <v>0.38461538461538464</v>
      </c>
    </row>
    <row r="1415" spans="1:37" ht="24.9" customHeight="1" x14ac:dyDescent="0.25">
      <c r="A1415" s="270" t="s">
        <v>1113</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121'!AF1355</f>
        <v>2</v>
      </c>
      <c r="AE1415" s="71">
        <f>IF(AG1415=1,AK1415,AG1415)</f>
        <v>0.38461538461538464</v>
      </c>
      <c r="AF1415">
        <f>AD1415/2</f>
        <v>1</v>
      </c>
      <c r="AG1415" s="60">
        <f>IF(AND(AF1415&gt;=0,AF1415&lt;=1),1,"No aplica")</f>
        <v>1</v>
      </c>
      <c r="AH1415" s="72">
        <f>AD1415/(AG1415*2)</f>
        <v>1</v>
      </c>
      <c r="AI1415" s="73">
        <f>IF(AG1415=1,AG1415/$AG$1419,"No aplica")</f>
        <v>0.2</v>
      </c>
      <c r="AJ1415" s="73">
        <f>AF1415*AI1415</f>
        <v>0.2</v>
      </c>
      <c r="AK1415" s="73">
        <f>AJ1415*$AE$23</f>
        <v>0.38461538461538464</v>
      </c>
    </row>
    <row r="1416" spans="1:37" ht="24.9" customHeight="1" x14ac:dyDescent="0.25">
      <c r="A1416" s="270" t="s">
        <v>1114</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121'!AF1356</f>
        <v>2</v>
      </c>
      <c r="AE1416" s="71">
        <f>IF(AG1416=1,AK1416,AG1416)</f>
        <v>0.38461538461538464</v>
      </c>
      <c r="AF1416">
        <f>AD1416/2</f>
        <v>1</v>
      </c>
      <c r="AG1416" s="60">
        <f>IF(AND(AF1416&gt;=0,AF1416&lt;=1),1,"No aplica")</f>
        <v>1</v>
      </c>
      <c r="AH1416" s="72">
        <f>AD1416/(AG1416*2)</f>
        <v>1</v>
      </c>
      <c r="AI1416" s="73">
        <f>IF(AG1416=1,AG1416/$AG$1419,"No aplica")</f>
        <v>0.2</v>
      </c>
      <c r="AJ1416" s="73">
        <f>AF1416*AI1416</f>
        <v>0.2</v>
      </c>
      <c r="AK1416" s="73">
        <f>AJ1416*$AE$23</f>
        <v>0.38461538461538464</v>
      </c>
    </row>
    <row r="1417" spans="1:37" ht="24.9" customHeight="1" x14ac:dyDescent="0.25">
      <c r="A1417" s="270" t="s">
        <v>1115</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121'!AF1357</f>
        <v>2</v>
      </c>
      <c r="AE1417" s="71">
        <f>IF(AG1417=1,AK1417,AG1417)</f>
        <v>0.38461538461538464</v>
      </c>
      <c r="AF1417">
        <f>AD1417/2</f>
        <v>1</v>
      </c>
      <c r="AG1417" s="60">
        <f>IF(AND(AF1417&gt;=0,AF1417&lt;=1),1,"No aplica")</f>
        <v>1</v>
      </c>
      <c r="AH1417" s="72">
        <f>AD1417/(AG1417*2)</f>
        <v>1</v>
      </c>
      <c r="AI1417" s="73">
        <f>IF(AG1417=1,AG1417/$AG$1419,"No aplica")</f>
        <v>0.2</v>
      </c>
      <c r="AJ1417" s="73">
        <f>AF1417*AI1417</f>
        <v>0.2</v>
      </c>
      <c r="AK1417" s="73">
        <f>AJ1417*$AE$23</f>
        <v>0.38461538461538464</v>
      </c>
    </row>
    <row r="1418" spans="1:37" ht="24.9" customHeight="1" x14ac:dyDescent="0.25">
      <c r="A1418" s="270" t="s">
        <v>1116</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121'!AF1358</f>
        <v>2</v>
      </c>
      <c r="AE1418" s="71">
        <f>IF(AG1418=1,AK1418,AG1418)</f>
        <v>0.38461538461538464</v>
      </c>
      <c r="AF1418">
        <f>AD1418/2</f>
        <v>1</v>
      </c>
      <c r="AG1418" s="60">
        <f>IF(AND(AF1418&gt;=0,AF1418&lt;=1),1,"No aplica")</f>
        <v>1</v>
      </c>
      <c r="AH1418" s="72">
        <f>AD1418/(AG1418*2)</f>
        <v>1</v>
      </c>
      <c r="AI1418" s="73">
        <f>IF(AG1418=1,AG1418/$AG$1419,"No aplica")</f>
        <v>0.2</v>
      </c>
      <c r="AJ1418" s="73">
        <f>AF1418*AI1418</f>
        <v>0.2</v>
      </c>
      <c r="AK1418" s="73">
        <f>AJ1418*$AE$23</f>
        <v>0.38461538461538464</v>
      </c>
    </row>
    <row r="1419" spans="1:37" ht="24.9" customHeight="1" x14ac:dyDescent="0.25">
      <c r="A1419" s="281" t="s">
        <v>1808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1.9230769230769231</v>
      </c>
      <c r="AF1419" s="49"/>
      <c r="AG1419" s="60">
        <f>SUM(AG1414:AG1418)</f>
        <v>5</v>
      </c>
      <c r="AH1419" s="74"/>
      <c r="AI1419" s="75"/>
      <c r="AJ1419" s="75"/>
      <c r="AK1419" s="75"/>
    </row>
    <row r="1420" spans="1:37" ht="24.9" customHeight="1" x14ac:dyDescent="0.25">
      <c r="A1420" s="282" t="s">
        <v>1809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1117</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8</v>
      </c>
      <c r="AF1426" s="60" t="s">
        <v>1666</v>
      </c>
      <c r="AG1426" s="60" t="s">
        <v>1667</v>
      </c>
      <c r="AH1426" s="60" t="s">
        <v>1668</v>
      </c>
      <c r="AI1426" s="70" t="s">
        <v>1669</v>
      </c>
      <c r="AJ1426" s="60"/>
      <c r="AK1426" s="70" t="s">
        <v>1670</v>
      </c>
    </row>
    <row r="1427" spans="1:37" ht="24.9" customHeight="1" x14ac:dyDescent="0.25">
      <c r="A1427" s="270" t="s">
        <v>1019</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121'!AF1367</f>
        <v>2</v>
      </c>
      <c r="AE1427" s="71">
        <f t="shared" ref="AE1427:AE1458" si="294">IF(AG1427=1,AK1427,AG1427)</f>
        <v>3.259452411994785E-2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3.259452411994785E-2</v>
      </c>
    </row>
    <row r="1428" spans="1:37" ht="24.9" customHeight="1" x14ac:dyDescent="0.25">
      <c r="A1428" s="270" t="s">
        <v>1020</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121'!AF1368</f>
        <v>2</v>
      </c>
      <c r="AE1428" s="71">
        <f t="shared" si="294"/>
        <v>3.259452411994785E-2</v>
      </c>
      <c r="AF1428">
        <f t="shared" si="295"/>
        <v>1</v>
      </c>
      <c r="AG1428" s="60">
        <f t="shared" si="296"/>
        <v>1</v>
      </c>
      <c r="AH1428" s="72">
        <f t="shared" si="297"/>
        <v>1</v>
      </c>
      <c r="AI1428" s="73">
        <f t="shared" si="298"/>
        <v>1.6949152542372881E-2</v>
      </c>
      <c r="AJ1428" s="73">
        <f t="shared" si="299"/>
        <v>1.6949152542372881E-2</v>
      </c>
      <c r="AK1428" s="73">
        <f t="shared" si="300"/>
        <v>3.259452411994785E-2</v>
      </c>
    </row>
    <row r="1429" spans="1:37" ht="24.9" customHeight="1" x14ac:dyDescent="0.25">
      <c r="A1429" s="270" t="s">
        <v>1118</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121'!AF1369</f>
        <v>2</v>
      </c>
      <c r="AE1429" s="71">
        <f t="shared" si="294"/>
        <v>3.259452411994785E-2</v>
      </c>
      <c r="AF1429">
        <f t="shared" si="295"/>
        <v>1</v>
      </c>
      <c r="AG1429" s="60">
        <f t="shared" si="296"/>
        <v>1</v>
      </c>
      <c r="AH1429" s="72">
        <f t="shared" si="297"/>
        <v>1</v>
      </c>
      <c r="AI1429" s="73">
        <f t="shared" si="298"/>
        <v>1.6949152542372881E-2</v>
      </c>
      <c r="AJ1429" s="73">
        <f t="shared" si="299"/>
        <v>1.6949152542372881E-2</v>
      </c>
      <c r="AK1429" s="73">
        <f t="shared" si="300"/>
        <v>3.259452411994785E-2</v>
      </c>
    </row>
    <row r="1430" spans="1:37" ht="24.9" customHeight="1" x14ac:dyDescent="0.25">
      <c r="A1430" s="270" t="s">
        <v>1119</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121'!AF1370</f>
        <v>2</v>
      </c>
      <c r="AE1430" s="71">
        <f t="shared" si="294"/>
        <v>3.259452411994785E-2</v>
      </c>
      <c r="AF1430">
        <f t="shared" si="295"/>
        <v>1</v>
      </c>
      <c r="AG1430" s="60">
        <f t="shared" si="296"/>
        <v>1</v>
      </c>
      <c r="AH1430" s="72">
        <f t="shared" si="297"/>
        <v>1</v>
      </c>
      <c r="AI1430" s="73">
        <f t="shared" si="298"/>
        <v>1.6949152542372881E-2</v>
      </c>
      <c r="AJ1430" s="73">
        <f t="shared" si="299"/>
        <v>1.6949152542372881E-2</v>
      </c>
      <c r="AK1430" s="73">
        <f t="shared" si="300"/>
        <v>3.259452411994785E-2</v>
      </c>
    </row>
    <row r="1431" spans="1:37" ht="24.9" customHeight="1" x14ac:dyDescent="0.25">
      <c r="A1431" s="270" t="s">
        <v>1120</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121'!AF1371</f>
        <v>2</v>
      </c>
      <c r="AE1431" s="71">
        <f t="shared" si="294"/>
        <v>3.259452411994785E-2</v>
      </c>
      <c r="AF1431">
        <f t="shared" si="295"/>
        <v>1</v>
      </c>
      <c r="AG1431" s="60">
        <f t="shared" si="296"/>
        <v>1</v>
      </c>
      <c r="AH1431" s="72">
        <f t="shared" si="297"/>
        <v>1</v>
      </c>
      <c r="AI1431" s="73">
        <f t="shared" si="298"/>
        <v>1.6949152542372881E-2</v>
      </c>
      <c r="AJ1431" s="73">
        <f t="shared" si="299"/>
        <v>1.6949152542372881E-2</v>
      </c>
      <c r="AK1431" s="73">
        <f t="shared" si="300"/>
        <v>3.259452411994785E-2</v>
      </c>
    </row>
    <row r="1432" spans="1:37" ht="24.9" customHeight="1" x14ac:dyDescent="0.25">
      <c r="A1432" s="270" t="s">
        <v>1121</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121'!AF1372</f>
        <v>2</v>
      </c>
      <c r="AE1432" s="71">
        <f t="shared" si="294"/>
        <v>3.259452411994785E-2</v>
      </c>
      <c r="AF1432">
        <f t="shared" si="295"/>
        <v>1</v>
      </c>
      <c r="AG1432" s="60">
        <f t="shared" si="296"/>
        <v>1</v>
      </c>
      <c r="AH1432" s="72">
        <f t="shared" si="297"/>
        <v>1</v>
      </c>
      <c r="AI1432" s="73">
        <f t="shared" si="298"/>
        <v>1.6949152542372881E-2</v>
      </c>
      <c r="AJ1432" s="73">
        <f t="shared" si="299"/>
        <v>1.6949152542372881E-2</v>
      </c>
      <c r="AK1432" s="73">
        <f t="shared" si="300"/>
        <v>3.259452411994785E-2</v>
      </c>
    </row>
    <row r="1433" spans="1:37" ht="24.9" customHeight="1" x14ac:dyDescent="0.25">
      <c r="A1433" s="270" t="s">
        <v>1122</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121'!AF1373</f>
        <v>2</v>
      </c>
      <c r="AE1433" s="71">
        <f t="shared" si="294"/>
        <v>3.259452411994785E-2</v>
      </c>
      <c r="AF1433">
        <f t="shared" si="295"/>
        <v>1</v>
      </c>
      <c r="AG1433" s="60">
        <f t="shared" si="296"/>
        <v>1</v>
      </c>
      <c r="AH1433" s="72">
        <f t="shared" si="297"/>
        <v>1</v>
      </c>
      <c r="AI1433" s="73">
        <f t="shared" si="298"/>
        <v>1.6949152542372881E-2</v>
      </c>
      <c r="AJ1433" s="73">
        <f t="shared" si="299"/>
        <v>1.6949152542372881E-2</v>
      </c>
      <c r="AK1433" s="73">
        <f t="shared" si="300"/>
        <v>3.259452411994785E-2</v>
      </c>
    </row>
    <row r="1434" spans="1:37" ht="24.9" customHeight="1" x14ac:dyDescent="0.25">
      <c r="A1434" s="270" t="s">
        <v>1123</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121'!AF1374</f>
        <v>2</v>
      </c>
      <c r="AE1434" s="71">
        <f t="shared" si="294"/>
        <v>3.259452411994785E-2</v>
      </c>
      <c r="AF1434">
        <f t="shared" si="295"/>
        <v>1</v>
      </c>
      <c r="AG1434" s="60">
        <f t="shared" si="296"/>
        <v>1</v>
      </c>
      <c r="AH1434" s="72">
        <f t="shared" si="297"/>
        <v>1</v>
      </c>
      <c r="AI1434" s="73">
        <f t="shared" si="298"/>
        <v>1.6949152542372881E-2</v>
      </c>
      <c r="AJ1434" s="73">
        <f t="shared" si="299"/>
        <v>1.6949152542372881E-2</v>
      </c>
      <c r="AK1434" s="73">
        <f t="shared" si="300"/>
        <v>3.259452411994785E-2</v>
      </c>
    </row>
    <row r="1435" spans="1:37" ht="24.9" customHeight="1" x14ac:dyDescent="0.25">
      <c r="A1435" s="270" t="s">
        <v>1124</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121'!AF1375</f>
        <v>2</v>
      </c>
      <c r="AE1435" s="71">
        <f t="shared" si="294"/>
        <v>3.259452411994785E-2</v>
      </c>
      <c r="AF1435">
        <f t="shared" si="295"/>
        <v>1</v>
      </c>
      <c r="AG1435" s="60">
        <f t="shared" si="296"/>
        <v>1</v>
      </c>
      <c r="AH1435" s="72">
        <f t="shared" si="297"/>
        <v>1</v>
      </c>
      <c r="AI1435" s="73">
        <f t="shared" si="298"/>
        <v>1.6949152542372881E-2</v>
      </c>
      <c r="AJ1435" s="73">
        <f t="shared" si="299"/>
        <v>1.6949152542372881E-2</v>
      </c>
      <c r="AK1435" s="73">
        <f t="shared" si="300"/>
        <v>3.259452411994785E-2</v>
      </c>
    </row>
    <row r="1436" spans="1:37" ht="24.9" customHeight="1" x14ac:dyDescent="0.25">
      <c r="A1436" s="270" t="s">
        <v>1125</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121'!AF1376</f>
        <v>2</v>
      </c>
      <c r="AE1436" s="71">
        <f t="shared" si="294"/>
        <v>3.259452411994785E-2</v>
      </c>
      <c r="AF1436">
        <f t="shared" si="295"/>
        <v>1</v>
      </c>
      <c r="AG1436" s="60">
        <f t="shared" si="296"/>
        <v>1</v>
      </c>
      <c r="AH1436" s="72">
        <f t="shared" si="297"/>
        <v>1</v>
      </c>
      <c r="AI1436" s="73">
        <f t="shared" si="298"/>
        <v>1.6949152542372881E-2</v>
      </c>
      <c r="AJ1436" s="73">
        <f t="shared" si="299"/>
        <v>1.6949152542372881E-2</v>
      </c>
      <c r="AK1436" s="73">
        <f t="shared" si="300"/>
        <v>3.259452411994785E-2</v>
      </c>
    </row>
    <row r="1437" spans="1:37" ht="24.9" customHeight="1" x14ac:dyDescent="0.25">
      <c r="A1437" s="270" t="s">
        <v>1126</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121'!AF1377</f>
        <v>2</v>
      </c>
      <c r="AE1437" s="71">
        <f t="shared" si="294"/>
        <v>3.259452411994785E-2</v>
      </c>
      <c r="AF1437">
        <f t="shared" si="295"/>
        <v>1</v>
      </c>
      <c r="AG1437" s="60">
        <f t="shared" si="296"/>
        <v>1</v>
      </c>
      <c r="AH1437" s="72">
        <f t="shared" si="297"/>
        <v>1</v>
      </c>
      <c r="AI1437" s="73">
        <f t="shared" si="298"/>
        <v>1.6949152542372881E-2</v>
      </c>
      <c r="AJ1437" s="73">
        <f t="shared" si="299"/>
        <v>1.6949152542372881E-2</v>
      </c>
      <c r="AK1437" s="73">
        <f t="shared" si="300"/>
        <v>3.259452411994785E-2</v>
      </c>
    </row>
    <row r="1438" spans="1:37" ht="24.9" customHeight="1" x14ac:dyDescent="0.25">
      <c r="A1438" s="270" t="s">
        <v>1127</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121'!AF1378</f>
        <v>2</v>
      </c>
      <c r="AE1438" s="71">
        <f t="shared" si="294"/>
        <v>3.259452411994785E-2</v>
      </c>
      <c r="AF1438">
        <f t="shared" si="295"/>
        <v>1</v>
      </c>
      <c r="AG1438" s="60">
        <f t="shared" si="296"/>
        <v>1</v>
      </c>
      <c r="AH1438" s="72">
        <f t="shared" si="297"/>
        <v>1</v>
      </c>
      <c r="AI1438" s="73">
        <f t="shared" si="298"/>
        <v>1.6949152542372881E-2</v>
      </c>
      <c r="AJ1438" s="73">
        <f t="shared" si="299"/>
        <v>1.6949152542372881E-2</v>
      </c>
      <c r="AK1438" s="73">
        <f t="shared" si="300"/>
        <v>3.259452411994785E-2</v>
      </c>
    </row>
    <row r="1439" spans="1:37" ht="24.9" customHeight="1" x14ac:dyDescent="0.25">
      <c r="A1439" s="270" t="s">
        <v>1128</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121'!AF1379</f>
        <v>2</v>
      </c>
      <c r="AE1439" s="71">
        <f t="shared" si="294"/>
        <v>3.259452411994785E-2</v>
      </c>
      <c r="AF1439">
        <f t="shared" si="295"/>
        <v>1</v>
      </c>
      <c r="AG1439" s="60">
        <f t="shared" si="296"/>
        <v>1</v>
      </c>
      <c r="AH1439" s="72">
        <f t="shared" si="297"/>
        <v>1</v>
      </c>
      <c r="AI1439" s="73">
        <f t="shared" si="298"/>
        <v>1.6949152542372881E-2</v>
      </c>
      <c r="AJ1439" s="73">
        <f t="shared" si="299"/>
        <v>1.6949152542372881E-2</v>
      </c>
      <c r="AK1439" s="73">
        <f t="shared" si="300"/>
        <v>3.259452411994785E-2</v>
      </c>
    </row>
    <row r="1440" spans="1:37" ht="24.9" customHeight="1" x14ac:dyDescent="0.25">
      <c r="A1440" s="270" t="s">
        <v>1129</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121'!AF1380</f>
        <v>2</v>
      </c>
      <c r="AE1440" s="71">
        <f t="shared" si="294"/>
        <v>3.259452411994785E-2</v>
      </c>
      <c r="AF1440">
        <f t="shared" si="295"/>
        <v>1</v>
      </c>
      <c r="AG1440" s="60">
        <f t="shared" si="296"/>
        <v>1</v>
      </c>
      <c r="AH1440" s="72">
        <f t="shared" si="297"/>
        <v>1</v>
      </c>
      <c r="AI1440" s="73">
        <f t="shared" si="298"/>
        <v>1.6949152542372881E-2</v>
      </c>
      <c r="AJ1440" s="73">
        <f t="shared" si="299"/>
        <v>1.6949152542372881E-2</v>
      </c>
      <c r="AK1440" s="73">
        <f t="shared" si="300"/>
        <v>3.259452411994785E-2</v>
      </c>
    </row>
    <row r="1441" spans="1:37" ht="24.9" customHeight="1" x14ac:dyDescent="0.25">
      <c r="A1441" s="270" t="s">
        <v>1130</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121'!AF1381</f>
        <v>2</v>
      </c>
      <c r="AE1441" s="71">
        <f t="shared" si="294"/>
        <v>3.259452411994785E-2</v>
      </c>
      <c r="AF1441">
        <f t="shared" si="295"/>
        <v>1</v>
      </c>
      <c r="AG1441" s="60">
        <f t="shared" si="296"/>
        <v>1</v>
      </c>
      <c r="AH1441" s="72">
        <f t="shared" si="297"/>
        <v>1</v>
      </c>
      <c r="AI1441" s="73">
        <f t="shared" si="298"/>
        <v>1.6949152542372881E-2</v>
      </c>
      <c r="AJ1441" s="73">
        <f t="shared" si="299"/>
        <v>1.6949152542372881E-2</v>
      </c>
      <c r="AK1441" s="73">
        <f t="shared" si="300"/>
        <v>3.259452411994785E-2</v>
      </c>
    </row>
    <row r="1442" spans="1:37" ht="24.9" customHeight="1" x14ac:dyDescent="0.25">
      <c r="A1442" s="270" t="s">
        <v>1062</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121'!AF1382</f>
        <v>2</v>
      </c>
      <c r="AE1442" s="71">
        <f t="shared" si="294"/>
        <v>3.259452411994785E-2</v>
      </c>
      <c r="AF1442">
        <f t="shared" si="295"/>
        <v>1</v>
      </c>
      <c r="AG1442" s="60">
        <f t="shared" si="296"/>
        <v>1</v>
      </c>
      <c r="AH1442" s="72">
        <f t="shared" si="297"/>
        <v>1</v>
      </c>
      <c r="AI1442" s="73">
        <f t="shared" si="298"/>
        <v>1.6949152542372881E-2</v>
      </c>
      <c r="AJ1442" s="73">
        <f t="shared" si="299"/>
        <v>1.6949152542372881E-2</v>
      </c>
      <c r="AK1442" s="73">
        <f t="shared" si="300"/>
        <v>3.259452411994785E-2</v>
      </c>
    </row>
    <row r="1443" spans="1:37" ht="24.9" customHeight="1" x14ac:dyDescent="0.25">
      <c r="A1443" s="270" t="s">
        <v>1131</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121'!AF1383</f>
        <v>2</v>
      </c>
      <c r="AE1443" s="71">
        <f t="shared" si="294"/>
        <v>3.259452411994785E-2</v>
      </c>
      <c r="AF1443">
        <f t="shared" si="295"/>
        <v>1</v>
      </c>
      <c r="AG1443" s="60">
        <f t="shared" si="296"/>
        <v>1</v>
      </c>
      <c r="AH1443" s="72">
        <f t="shared" si="297"/>
        <v>1</v>
      </c>
      <c r="AI1443" s="73">
        <f t="shared" si="298"/>
        <v>1.6949152542372881E-2</v>
      </c>
      <c r="AJ1443" s="73">
        <f t="shared" si="299"/>
        <v>1.6949152542372881E-2</v>
      </c>
      <c r="AK1443" s="73">
        <f t="shared" si="300"/>
        <v>3.259452411994785E-2</v>
      </c>
    </row>
    <row r="1444" spans="1:37" ht="24.9" customHeight="1" x14ac:dyDescent="0.25">
      <c r="A1444" s="270" t="s">
        <v>1132</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121'!AF1384</f>
        <v>2</v>
      </c>
      <c r="AE1444" s="71">
        <f t="shared" si="294"/>
        <v>3.259452411994785E-2</v>
      </c>
      <c r="AF1444">
        <f t="shared" si="295"/>
        <v>1</v>
      </c>
      <c r="AG1444" s="60">
        <f t="shared" si="296"/>
        <v>1</v>
      </c>
      <c r="AH1444" s="72">
        <f t="shared" si="297"/>
        <v>1</v>
      </c>
      <c r="AI1444" s="73">
        <f t="shared" si="298"/>
        <v>1.6949152542372881E-2</v>
      </c>
      <c r="AJ1444" s="73">
        <f t="shared" si="299"/>
        <v>1.6949152542372881E-2</v>
      </c>
      <c r="AK1444" s="73">
        <f t="shared" si="300"/>
        <v>3.259452411994785E-2</v>
      </c>
    </row>
    <row r="1445" spans="1:37" ht="24.9" customHeight="1" x14ac:dyDescent="0.25">
      <c r="A1445" s="270" t="s">
        <v>1133</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121'!AF1385</f>
        <v>2</v>
      </c>
      <c r="AE1445" s="71">
        <f t="shared" si="294"/>
        <v>3.259452411994785E-2</v>
      </c>
      <c r="AF1445">
        <f t="shared" si="295"/>
        <v>1</v>
      </c>
      <c r="AG1445" s="60">
        <f t="shared" si="296"/>
        <v>1</v>
      </c>
      <c r="AH1445" s="72">
        <f t="shared" si="297"/>
        <v>1</v>
      </c>
      <c r="AI1445" s="73">
        <f t="shared" si="298"/>
        <v>1.6949152542372881E-2</v>
      </c>
      <c r="AJ1445" s="73">
        <f t="shared" si="299"/>
        <v>1.6949152542372881E-2</v>
      </c>
      <c r="AK1445" s="73">
        <f t="shared" si="300"/>
        <v>3.259452411994785E-2</v>
      </c>
    </row>
    <row r="1446" spans="1:37" ht="24.9" customHeight="1" x14ac:dyDescent="0.25">
      <c r="A1446" s="270" t="s">
        <v>1134</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121'!AF1386</f>
        <v>2</v>
      </c>
      <c r="AE1446" s="71">
        <f t="shared" si="294"/>
        <v>3.259452411994785E-2</v>
      </c>
      <c r="AF1446">
        <f t="shared" si="295"/>
        <v>1</v>
      </c>
      <c r="AG1446" s="60">
        <f t="shared" si="296"/>
        <v>1</v>
      </c>
      <c r="AH1446" s="72">
        <f t="shared" si="297"/>
        <v>1</v>
      </c>
      <c r="AI1446" s="73">
        <f t="shared" si="298"/>
        <v>1.6949152542372881E-2</v>
      </c>
      <c r="AJ1446" s="73">
        <f t="shared" si="299"/>
        <v>1.6949152542372881E-2</v>
      </c>
      <c r="AK1446" s="73">
        <f t="shared" si="300"/>
        <v>3.259452411994785E-2</v>
      </c>
    </row>
    <row r="1447" spans="1:37" ht="24.9" customHeight="1" x14ac:dyDescent="0.25">
      <c r="A1447" s="270" t="s">
        <v>1135</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121'!AF1387</f>
        <v>2</v>
      </c>
      <c r="AE1447" s="71">
        <f t="shared" si="294"/>
        <v>3.259452411994785E-2</v>
      </c>
      <c r="AF1447">
        <f t="shared" si="295"/>
        <v>1</v>
      </c>
      <c r="AG1447" s="60">
        <f t="shared" si="296"/>
        <v>1</v>
      </c>
      <c r="AH1447" s="72">
        <f t="shared" si="297"/>
        <v>1</v>
      </c>
      <c r="AI1447" s="73">
        <f t="shared" si="298"/>
        <v>1.6949152542372881E-2</v>
      </c>
      <c r="AJ1447" s="73">
        <f t="shared" si="299"/>
        <v>1.6949152542372881E-2</v>
      </c>
      <c r="AK1447" s="73">
        <f t="shared" si="300"/>
        <v>3.259452411994785E-2</v>
      </c>
    </row>
    <row r="1448" spans="1:37" ht="24.9" customHeight="1" x14ac:dyDescent="0.25">
      <c r="A1448" s="270" t="s">
        <v>1136</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121'!AF1388</f>
        <v>2</v>
      </c>
      <c r="AE1448" s="71">
        <f t="shared" si="294"/>
        <v>3.259452411994785E-2</v>
      </c>
      <c r="AF1448">
        <f t="shared" si="295"/>
        <v>1</v>
      </c>
      <c r="AG1448" s="60">
        <f t="shared" si="296"/>
        <v>1</v>
      </c>
      <c r="AH1448" s="72">
        <f t="shared" si="297"/>
        <v>1</v>
      </c>
      <c r="AI1448" s="73">
        <f t="shared" si="298"/>
        <v>1.6949152542372881E-2</v>
      </c>
      <c r="AJ1448" s="73">
        <f t="shared" si="299"/>
        <v>1.6949152542372881E-2</v>
      </c>
      <c r="AK1448" s="73">
        <f t="shared" si="300"/>
        <v>3.259452411994785E-2</v>
      </c>
    </row>
    <row r="1449" spans="1:37" ht="24.9" customHeight="1" x14ac:dyDescent="0.25">
      <c r="A1449" s="270" t="s">
        <v>1137</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121'!AF1389</f>
        <v>2</v>
      </c>
      <c r="AE1449" s="71">
        <f t="shared" si="294"/>
        <v>3.259452411994785E-2</v>
      </c>
      <c r="AF1449">
        <f t="shared" si="295"/>
        <v>1</v>
      </c>
      <c r="AG1449" s="60">
        <f t="shared" si="296"/>
        <v>1</v>
      </c>
      <c r="AH1449" s="72">
        <f t="shared" si="297"/>
        <v>1</v>
      </c>
      <c r="AI1449" s="73">
        <f t="shared" si="298"/>
        <v>1.6949152542372881E-2</v>
      </c>
      <c r="AJ1449" s="73">
        <f t="shared" si="299"/>
        <v>1.6949152542372881E-2</v>
      </c>
      <c r="AK1449" s="73">
        <f t="shared" si="300"/>
        <v>3.259452411994785E-2</v>
      </c>
    </row>
    <row r="1450" spans="1:37" ht="24.9" customHeight="1" x14ac:dyDescent="0.25">
      <c r="A1450" s="270" t="s">
        <v>1138</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121'!AF1390</f>
        <v>2</v>
      </c>
      <c r="AE1450" s="71">
        <f t="shared" si="294"/>
        <v>3.259452411994785E-2</v>
      </c>
      <c r="AF1450">
        <f t="shared" si="295"/>
        <v>1</v>
      </c>
      <c r="AG1450" s="60">
        <f t="shared" si="296"/>
        <v>1</v>
      </c>
      <c r="AH1450" s="72">
        <f t="shared" si="297"/>
        <v>1</v>
      </c>
      <c r="AI1450" s="73">
        <f t="shared" si="298"/>
        <v>1.6949152542372881E-2</v>
      </c>
      <c r="AJ1450" s="73">
        <f t="shared" si="299"/>
        <v>1.6949152542372881E-2</v>
      </c>
      <c r="AK1450" s="73">
        <f t="shared" si="300"/>
        <v>3.259452411994785E-2</v>
      </c>
    </row>
    <row r="1451" spans="1:37" ht="24.9" customHeight="1" x14ac:dyDescent="0.25">
      <c r="A1451" s="270" t="s">
        <v>1139</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121'!AF1391</f>
        <v>2</v>
      </c>
      <c r="AE1451" s="71">
        <f t="shared" si="294"/>
        <v>3.259452411994785E-2</v>
      </c>
      <c r="AF1451">
        <f t="shared" si="295"/>
        <v>1</v>
      </c>
      <c r="AG1451" s="60">
        <f t="shared" si="296"/>
        <v>1</v>
      </c>
      <c r="AH1451" s="72">
        <f t="shared" si="297"/>
        <v>1</v>
      </c>
      <c r="AI1451" s="73">
        <f t="shared" si="298"/>
        <v>1.6949152542372881E-2</v>
      </c>
      <c r="AJ1451" s="73">
        <f t="shared" si="299"/>
        <v>1.6949152542372881E-2</v>
      </c>
      <c r="AK1451" s="73">
        <f t="shared" si="300"/>
        <v>3.259452411994785E-2</v>
      </c>
    </row>
    <row r="1452" spans="1:37" ht="24.9" customHeight="1" x14ac:dyDescent="0.25">
      <c r="A1452" s="270" t="s">
        <v>1140</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121'!AF1392</f>
        <v>2</v>
      </c>
      <c r="AE1452" s="71">
        <f t="shared" si="294"/>
        <v>3.259452411994785E-2</v>
      </c>
      <c r="AF1452">
        <f t="shared" si="295"/>
        <v>1</v>
      </c>
      <c r="AG1452" s="60">
        <f t="shared" si="296"/>
        <v>1</v>
      </c>
      <c r="AH1452" s="72">
        <f t="shared" si="297"/>
        <v>1</v>
      </c>
      <c r="AI1452" s="73">
        <f t="shared" si="298"/>
        <v>1.6949152542372881E-2</v>
      </c>
      <c r="AJ1452" s="73">
        <f t="shared" si="299"/>
        <v>1.6949152542372881E-2</v>
      </c>
      <c r="AK1452" s="73">
        <f t="shared" si="300"/>
        <v>3.259452411994785E-2</v>
      </c>
    </row>
    <row r="1453" spans="1:37" ht="24.9" customHeight="1" x14ac:dyDescent="0.25">
      <c r="A1453" s="270" t="s">
        <v>1141</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121'!AF1393</f>
        <v>2</v>
      </c>
      <c r="AE1453" s="71">
        <f t="shared" si="294"/>
        <v>3.259452411994785E-2</v>
      </c>
      <c r="AF1453">
        <f t="shared" si="295"/>
        <v>1</v>
      </c>
      <c r="AG1453" s="60">
        <f t="shared" si="296"/>
        <v>1</v>
      </c>
      <c r="AH1453" s="72">
        <f t="shared" si="297"/>
        <v>1</v>
      </c>
      <c r="AI1453" s="73">
        <f t="shared" si="298"/>
        <v>1.6949152542372881E-2</v>
      </c>
      <c r="AJ1453" s="73">
        <f t="shared" si="299"/>
        <v>1.6949152542372881E-2</v>
      </c>
      <c r="AK1453" s="73">
        <f t="shared" si="300"/>
        <v>3.259452411994785E-2</v>
      </c>
    </row>
    <row r="1454" spans="1:37" ht="24.9" customHeight="1" x14ac:dyDescent="0.25">
      <c r="A1454" s="270" t="s">
        <v>1142</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121'!AF1394</f>
        <v>2</v>
      </c>
      <c r="AE1454" s="71">
        <f t="shared" si="294"/>
        <v>3.259452411994785E-2</v>
      </c>
      <c r="AF1454">
        <f t="shared" si="295"/>
        <v>1</v>
      </c>
      <c r="AG1454" s="60">
        <f t="shared" si="296"/>
        <v>1</v>
      </c>
      <c r="AH1454" s="72">
        <f t="shared" si="297"/>
        <v>1</v>
      </c>
      <c r="AI1454" s="73">
        <f t="shared" si="298"/>
        <v>1.6949152542372881E-2</v>
      </c>
      <c r="AJ1454" s="73">
        <f t="shared" si="299"/>
        <v>1.6949152542372881E-2</v>
      </c>
      <c r="AK1454" s="73">
        <f t="shared" si="300"/>
        <v>3.259452411994785E-2</v>
      </c>
    </row>
    <row r="1455" spans="1:37" ht="24.9" customHeight="1" x14ac:dyDescent="0.25">
      <c r="A1455" s="270" t="s">
        <v>1143</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121'!AF1395</f>
        <v>2</v>
      </c>
      <c r="AE1455" s="71">
        <f t="shared" si="294"/>
        <v>3.259452411994785E-2</v>
      </c>
      <c r="AF1455">
        <f t="shared" si="295"/>
        <v>1</v>
      </c>
      <c r="AG1455" s="60">
        <f t="shared" si="296"/>
        <v>1</v>
      </c>
      <c r="AH1455" s="72">
        <f t="shared" si="297"/>
        <v>1</v>
      </c>
      <c r="AI1455" s="73">
        <f t="shared" si="298"/>
        <v>1.6949152542372881E-2</v>
      </c>
      <c r="AJ1455" s="73">
        <f t="shared" si="299"/>
        <v>1.6949152542372881E-2</v>
      </c>
      <c r="AK1455" s="73">
        <f t="shared" si="300"/>
        <v>3.259452411994785E-2</v>
      </c>
    </row>
    <row r="1456" spans="1:37" ht="24.9" customHeight="1" x14ac:dyDescent="0.25">
      <c r="A1456" s="270" t="s">
        <v>1144</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121'!AF1396</f>
        <v>2</v>
      </c>
      <c r="AE1456" s="71">
        <f t="shared" si="294"/>
        <v>3.259452411994785E-2</v>
      </c>
      <c r="AF1456">
        <f t="shared" si="295"/>
        <v>1</v>
      </c>
      <c r="AG1456" s="60">
        <f t="shared" si="296"/>
        <v>1</v>
      </c>
      <c r="AH1456" s="72">
        <f t="shared" si="297"/>
        <v>1</v>
      </c>
      <c r="AI1456" s="73">
        <f t="shared" si="298"/>
        <v>1.6949152542372881E-2</v>
      </c>
      <c r="AJ1456" s="73">
        <f t="shared" si="299"/>
        <v>1.6949152542372881E-2</v>
      </c>
      <c r="AK1456" s="73">
        <f t="shared" si="300"/>
        <v>3.259452411994785E-2</v>
      </c>
    </row>
    <row r="1457" spans="1:37" ht="24.9" customHeight="1" x14ac:dyDescent="0.25">
      <c r="A1457" s="270" t="s">
        <v>1145</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121'!AF1397</f>
        <v>2</v>
      </c>
      <c r="AE1457" s="71">
        <f t="shared" si="294"/>
        <v>3.259452411994785E-2</v>
      </c>
      <c r="AF1457">
        <f t="shared" si="295"/>
        <v>1</v>
      </c>
      <c r="AG1457" s="60">
        <f t="shared" si="296"/>
        <v>1</v>
      </c>
      <c r="AH1457" s="72">
        <f t="shared" si="297"/>
        <v>1</v>
      </c>
      <c r="AI1457" s="73">
        <f t="shared" si="298"/>
        <v>1.6949152542372881E-2</v>
      </c>
      <c r="AJ1457" s="73">
        <f t="shared" si="299"/>
        <v>1.6949152542372881E-2</v>
      </c>
      <c r="AK1457" s="73">
        <f t="shared" si="300"/>
        <v>3.259452411994785E-2</v>
      </c>
    </row>
    <row r="1458" spans="1:37" ht="24.9" customHeight="1" x14ac:dyDescent="0.25">
      <c r="A1458" s="270" t="s">
        <v>1146</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121'!AF1398</f>
        <v>2</v>
      </c>
      <c r="AE1458" s="71">
        <f t="shared" si="294"/>
        <v>3.259452411994785E-2</v>
      </c>
      <c r="AF1458">
        <f t="shared" si="295"/>
        <v>1</v>
      </c>
      <c r="AG1458" s="60">
        <f t="shared" si="296"/>
        <v>1</v>
      </c>
      <c r="AH1458" s="72">
        <f t="shared" si="297"/>
        <v>1</v>
      </c>
      <c r="AI1458" s="73">
        <f t="shared" si="298"/>
        <v>1.6949152542372881E-2</v>
      </c>
      <c r="AJ1458" s="73">
        <f t="shared" si="299"/>
        <v>1.6949152542372881E-2</v>
      </c>
      <c r="AK1458" s="73">
        <f t="shared" si="300"/>
        <v>3.259452411994785E-2</v>
      </c>
    </row>
    <row r="1459" spans="1:37" ht="24.9" customHeight="1" x14ac:dyDescent="0.25">
      <c r="A1459" s="270" t="s">
        <v>1147</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121'!AF1399</f>
        <v>2</v>
      </c>
      <c r="AE1459" s="71">
        <f t="shared" ref="AE1459:AE1485" si="301">IF(AG1459=1,AK1459,AG1459)</f>
        <v>3.259452411994785E-2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3.259452411994785E-2</v>
      </c>
    </row>
    <row r="1460" spans="1:37" ht="24.9" customHeight="1" x14ac:dyDescent="0.25">
      <c r="A1460" s="270" t="s">
        <v>1148</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121'!AF1400</f>
        <v>2</v>
      </c>
      <c r="AE1460" s="71">
        <f t="shared" si="301"/>
        <v>3.259452411994785E-2</v>
      </c>
      <c r="AF1460">
        <f t="shared" si="302"/>
        <v>1</v>
      </c>
      <c r="AG1460" s="60">
        <f t="shared" si="303"/>
        <v>1</v>
      </c>
      <c r="AH1460" s="72">
        <f t="shared" si="304"/>
        <v>1</v>
      </c>
      <c r="AI1460" s="73">
        <f t="shared" si="305"/>
        <v>1.6949152542372881E-2</v>
      </c>
      <c r="AJ1460" s="73">
        <f t="shared" si="306"/>
        <v>1.6949152542372881E-2</v>
      </c>
      <c r="AK1460" s="73">
        <f t="shared" si="307"/>
        <v>3.259452411994785E-2</v>
      </c>
    </row>
    <row r="1461" spans="1:37" ht="24.9" customHeight="1" x14ac:dyDescent="0.25">
      <c r="A1461" s="270" t="s">
        <v>1149</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121'!AF1401</f>
        <v>2</v>
      </c>
      <c r="AE1461" s="71">
        <f t="shared" si="301"/>
        <v>3.259452411994785E-2</v>
      </c>
      <c r="AF1461">
        <f t="shared" si="302"/>
        <v>1</v>
      </c>
      <c r="AG1461" s="60">
        <f t="shared" si="303"/>
        <v>1</v>
      </c>
      <c r="AH1461" s="72">
        <f t="shared" si="304"/>
        <v>1</v>
      </c>
      <c r="AI1461" s="73">
        <f t="shared" si="305"/>
        <v>1.6949152542372881E-2</v>
      </c>
      <c r="AJ1461" s="73">
        <f t="shared" si="306"/>
        <v>1.6949152542372881E-2</v>
      </c>
      <c r="AK1461" s="73">
        <f t="shared" si="307"/>
        <v>3.259452411994785E-2</v>
      </c>
    </row>
    <row r="1462" spans="1:37" ht="24.9" customHeight="1" x14ac:dyDescent="0.25">
      <c r="A1462" s="270" t="s">
        <v>1150</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121'!AF1402</f>
        <v>2</v>
      </c>
      <c r="AE1462" s="71">
        <f t="shared" si="301"/>
        <v>3.259452411994785E-2</v>
      </c>
      <c r="AF1462">
        <f t="shared" si="302"/>
        <v>1</v>
      </c>
      <c r="AG1462" s="60">
        <f t="shared" si="303"/>
        <v>1</v>
      </c>
      <c r="AH1462" s="72">
        <f t="shared" si="304"/>
        <v>1</v>
      </c>
      <c r="AI1462" s="73">
        <f t="shared" si="305"/>
        <v>1.6949152542372881E-2</v>
      </c>
      <c r="AJ1462" s="73">
        <f t="shared" si="306"/>
        <v>1.6949152542372881E-2</v>
      </c>
      <c r="AK1462" s="73">
        <f t="shared" si="307"/>
        <v>3.259452411994785E-2</v>
      </c>
    </row>
    <row r="1463" spans="1:37" ht="24.9" customHeight="1" x14ac:dyDescent="0.25">
      <c r="A1463" s="270" t="s">
        <v>1151</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121'!AF1403</f>
        <v>2</v>
      </c>
      <c r="AE1463" s="71">
        <f t="shared" si="301"/>
        <v>3.259452411994785E-2</v>
      </c>
      <c r="AF1463">
        <f t="shared" si="302"/>
        <v>1</v>
      </c>
      <c r="AG1463" s="60">
        <f t="shared" si="303"/>
        <v>1</v>
      </c>
      <c r="AH1463" s="72">
        <f t="shared" si="304"/>
        <v>1</v>
      </c>
      <c r="AI1463" s="73">
        <f t="shared" si="305"/>
        <v>1.6949152542372881E-2</v>
      </c>
      <c r="AJ1463" s="73">
        <f t="shared" si="306"/>
        <v>1.6949152542372881E-2</v>
      </c>
      <c r="AK1463" s="73">
        <f t="shared" si="307"/>
        <v>3.259452411994785E-2</v>
      </c>
    </row>
    <row r="1464" spans="1:37" ht="24.9" customHeight="1" x14ac:dyDescent="0.25">
      <c r="A1464" s="270" t="s">
        <v>1152</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121'!AF1404</f>
        <v>2</v>
      </c>
      <c r="AE1464" s="71">
        <f t="shared" si="301"/>
        <v>3.259452411994785E-2</v>
      </c>
      <c r="AF1464">
        <f t="shared" si="302"/>
        <v>1</v>
      </c>
      <c r="AG1464" s="60">
        <f t="shared" si="303"/>
        <v>1</v>
      </c>
      <c r="AH1464" s="72">
        <f t="shared" si="304"/>
        <v>1</v>
      </c>
      <c r="AI1464" s="73">
        <f t="shared" si="305"/>
        <v>1.6949152542372881E-2</v>
      </c>
      <c r="AJ1464" s="73">
        <f t="shared" si="306"/>
        <v>1.6949152542372881E-2</v>
      </c>
      <c r="AK1464" s="73">
        <f t="shared" si="307"/>
        <v>3.259452411994785E-2</v>
      </c>
    </row>
    <row r="1465" spans="1:37" ht="24.9" customHeight="1" x14ac:dyDescent="0.25">
      <c r="A1465" s="270" t="s">
        <v>1153</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121'!AF1405</f>
        <v>2</v>
      </c>
      <c r="AE1465" s="71">
        <f t="shared" si="301"/>
        <v>3.259452411994785E-2</v>
      </c>
      <c r="AF1465">
        <f t="shared" si="302"/>
        <v>1</v>
      </c>
      <c r="AG1465" s="60">
        <f t="shared" si="303"/>
        <v>1</v>
      </c>
      <c r="AH1465" s="72">
        <f t="shared" si="304"/>
        <v>1</v>
      </c>
      <c r="AI1465" s="73">
        <f t="shared" si="305"/>
        <v>1.6949152542372881E-2</v>
      </c>
      <c r="AJ1465" s="73">
        <f t="shared" si="306"/>
        <v>1.6949152542372881E-2</v>
      </c>
      <c r="AK1465" s="73">
        <f t="shared" si="307"/>
        <v>3.259452411994785E-2</v>
      </c>
    </row>
    <row r="1466" spans="1:37" ht="24.9" customHeight="1" x14ac:dyDescent="0.25">
      <c r="A1466" s="270" t="s">
        <v>1154</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121'!AF1406</f>
        <v>2</v>
      </c>
      <c r="AE1466" s="71">
        <f t="shared" si="301"/>
        <v>3.259452411994785E-2</v>
      </c>
      <c r="AF1466">
        <f t="shared" si="302"/>
        <v>1</v>
      </c>
      <c r="AG1466" s="60">
        <f t="shared" si="303"/>
        <v>1</v>
      </c>
      <c r="AH1466" s="72">
        <f t="shared" si="304"/>
        <v>1</v>
      </c>
      <c r="AI1466" s="73">
        <f t="shared" si="305"/>
        <v>1.6949152542372881E-2</v>
      </c>
      <c r="AJ1466" s="73">
        <f t="shared" si="306"/>
        <v>1.6949152542372881E-2</v>
      </c>
      <c r="AK1466" s="73">
        <f t="shared" si="307"/>
        <v>3.259452411994785E-2</v>
      </c>
    </row>
    <row r="1467" spans="1:37" ht="24.9" customHeight="1" x14ac:dyDescent="0.25">
      <c r="A1467" s="270" t="s">
        <v>1155</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121'!AF1407</f>
        <v>2</v>
      </c>
      <c r="AE1467" s="71">
        <f t="shared" si="301"/>
        <v>3.259452411994785E-2</v>
      </c>
      <c r="AF1467">
        <f t="shared" si="302"/>
        <v>1</v>
      </c>
      <c r="AG1467" s="60">
        <f t="shared" si="303"/>
        <v>1</v>
      </c>
      <c r="AH1467" s="72">
        <f t="shared" si="304"/>
        <v>1</v>
      </c>
      <c r="AI1467" s="73">
        <f t="shared" si="305"/>
        <v>1.6949152542372881E-2</v>
      </c>
      <c r="AJ1467" s="73">
        <f t="shared" si="306"/>
        <v>1.6949152542372881E-2</v>
      </c>
      <c r="AK1467" s="73">
        <f t="shared" si="307"/>
        <v>3.259452411994785E-2</v>
      </c>
    </row>
    <row r="1468" spans="1:37" ht="24.9" customHeight="1" x14ac:dyDescent="0.25">
      <c r="A1468" s="270" t="s">
        <v>1156</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121'!AF1408</f>
        <v>2</v>
      </c>
      <c r="AE1468" s="71">
        <f t="shared" si="301"/>
        <v>3.259452411994785E-2</v>
      </c>
      <c r="AF1468">
        <f t="shared" si="302"/>
        <v>1</v>
      </c>
      <c r="AG1468" s="60">
        <f t="shared" si="303"/>
        <v>1</v>
      </c>
      <c r="AH1468" s="72">
        <f t="shared" si="304"/>
        <v>1</v>
      </c>
      <c r="AI1468" s="73">
        <f t="shared" si="305"/>
        <v>1.6949152542372881E-2</v>
      </c>
      <c r="AJ1468" s="73">
        <f t="shared" si="306"/>
        <v>1.6949152542372881E-2</v>
      </c>
      <c r="AK1468" s="73">
        <f t="shared" si="307"/>
        <v>3.259452411994785E-2</v>
      </c>
    </row>
    <row r="1469" spans="1:37" ht="24.9" customHeight="1" x14ac:dyDescent="0.25">
      <c r="A1469" s="270" t="s">
        <v>1157</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121'!AF1409</f>
        <v>2</v>
      </c>
      <c r="AE1469" s="71">
        <f t="shared" si="301"/>
        <v>3.259452411994785E-2</v>
      </c>
      <c r="AF1469">
        <f t="shared" si="302"/>
        <v>1</v>
      </c>
      <c r="AG1469" s="60">
        <f t="shared" si="303"/>
        <v>1</v>
      </c>
      <c r="AH1469" s="72">
        <f t="shared" si="304"/>
        <v>1</v>
      </c>
      <c r="AI1469" s="73">
        <f t="shared" si="305"/>
        <v>1.6949152542372881E-2</v>
      </c>
      <c r="AJ1469" s="73">
        <f t="shared" si="306"/>
        <v>1.6949152542372881E-2</v>
      </c>
      <c r="AK1469" s="73">
        <f t="shared" si="307"/>
        <v>3.259452411994785E-2</v>
      </c>
    </row>
    <row r="1470" spans="1:37" ht="24.9" customHeight="1" x14ac:dyDescent="0.25">
      <c r="A1470" s="270" t="s">
        <v>1158</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121'!AF1410</f>
        <v>2</v>
      </c>
      <c r="AE1470" s="71">
        <f t="shared" si="301"/>
        <v>3.259452411994785E-2</v>
      </c>
      <c r="AF1470">
        <f t="shared" si="302"/>
        <v>1</v>
      </c>
      <c r="AG1470" s="60">
        <f t="shared" si="303"/>
        <v>1</v>
      </c>
      <c r="AH1470" s="72">
        <f t="shared" si="304"/>
        <v>1</v>
      </c>
      <c r="AI1470" s="73">
        <f t="shared" si="305"/>
        <v>1.6949152542372881E-2</v>
      </c>
      <c r="AJ1470" s="73">
        <f t="shared" si="306"/>
        <v>1.6949152542372881E-2</v>
      </c>
      <c r="AK1470" s="73">
        <f t="shared" si="307"/>
        <v>3.259452411994785E-2</v>
      </c>
    </row>
    <row r="1471" spans="1:37" ht="24.9" customHeight="1" x14ac:dyDescent="0.25">
      <c r="A1471" s="270" t="s">
        <v>1159</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121'!AF1411</f>
        <v>2</v>
      </c>
      <c r="AE1471" s="71">
        <f t="shared" si="301"/>
        <v>3.259452411994785E-2</v>
      </c>
      <c r="AF1471">
        <f t="shared" si="302"/>
        <v>1</v>
      </c>
      <c r="AG1471" s="60">
        <f t="shared" si="303"/>
        <v>1</v>
      </c>
      <c r="AH1471" s="72">
        <f t="shared" si="304"/>
        <v>1</v>
      </c>
      <c r="AI1471" s="73">
        <f t="shared" si="305"/>
        <v>1.6949152542372881E-2</v>
      </c>
      <c r="AJ1471" s="73">
        <f t="shared" si="306"/>
        <v>1.6949152542372881E-2</v>
      </c>
      <c r="AK1471" s="73">
        <f t="shared" si="307"/>
        <v>3.259452411994785E-2</v>
      </c>
    </row>
    <row r="1472" spans="1:37" ht="24.9" customHeight="1" x14ac:dyDescent="0.25">
      <c r="A1472" s="270" t="s">
        <v>1160</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121'!AF1412</f>
        <v>2</v>
      </c>
      <c r="AE1472" s="71">
        <f t="shared" si="301"/>
        <v>3.259452411994785E-2</v>
      </c>
      <c r="AF1472">
        <f t="shared" si="302"/>
        <v>1</v>
      </c>
      <c r="AG1472" s="60">
        <f t="shared" si="303"/>
        <v>1</v>
      </c>
      <c r="AH1472" s="72">
        <f t="shared" si="304"/>
        <v>1</v>
      </c>
      <c r="AI1472" s="73">
        <f t="shared" si="305"/>
        <v>1.6949152542372881E-2</v>
      </c>
      <c r="AJ1472" s="73">
        <f t="shared" si="306"/>
        <v>1.6949152542372881E-2</v>
      </c>
      <c r="AK1472" s="73">
        <f t="shared" si="307"/>
        <v>3.259452411994785E-2</v>
      </c>
    </row>
    <row r="1473" spans="1:37" ht="24.9" customHeight="1" x14ac:dyDescent="0.25">
      <c r="A1473" s="270" t="s">
        <v>1161</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121'!AF1413</f>
        <v>2</v>
      </c>
      <c r="AE1473" s="71">
        <f t="shared" si="301"/>
        <v>3.259452411994785E-2</v>
      </c>
      <c r="AF1473">
        <f t="shared" si="302"/>
        <v>1</v>
      </c>
      <c r="AG1473" s="60">
        <f t="shared" si="303"/>
        <v>1</v>
      </c>
      <c r="AH1473" s="72">
        <f t="shared" si="304"/>
        <v>1</v>
      </c>
      <c r="AI1473" s="73">
        <f t="shared" si="305"/>
        <v>1.6949152542372881E-2</v>
      </c>
      <c r="AJ1473" s="73">
        <f t="shared" si="306"/>
        <v>1.6949152542372881E-2</v>
      </c>
      <c r="AK1473" s="73">
        <f t="shared" si="307"/>
        <v>3.259452411994785E-2</v>
      </c>
    </row>
    <row r="1474" spans="1:37" ht="24.9" customHeight="1" x14ac:dyDescent="0.25">
      <c r="A1474" s="270" t="s">
        <v>1162</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121'!AF1414</f>
        <v>2</v>
      </c>
      <c r="AE1474" s="71">
        <f t="shared" si="301"/>
        <v>3.259452411994785E-2</v>
      </c>
      <c r="AF1474">
        <f t="shared" si="302"/>
        <v>1</v>
      </c>
      <c r="AG1474" s="60">
        <f t="shared" si="303"/>
        <v>1</v>
      </c>
      <c r="AH1474" s="72">
        <f t="shared" si="304"/>
        <v>1</v>
      </c>
      <c r="AI1474" s="73">
        <f t="shared" si="305"/>
        <v>1.6949152542372881E-2</v>
      </c>
      <c r="AJ1474" s="73">
        <f t="shared" si="306"/>
        <v>1.6949152542372881E-2</v>
      </c>
      <c r="AK1474" s="73">
        <f t="shared" si="307"/>
        <v>3.259452411994785E-2</v>
      </c>
    </row>
    <row r="1475" spans="1:37" ht="24.9" customHeight="1" x14ac:dyDescent="0.25">
      <c r="A1475" s="270" t="s">
        <v>1163</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121'!AF1415</f>
        <v>2</v>
      </c>
      <c r="AE1475" s="71">
        <f t="shared" si="301"/>
        <v>3.259452411994785E-2</v>
      </c>
      <c r="AF1475">
        <f t="shared" si="302"/>
        <v>1</v>
      </c>
      <c r="AG1475" s="60">
        <f t="shared" si="303"/>
        <v>1</v>
      </c>
      <c r="AH1475" s="72">
        <f t="shared" si="304"/>
        <v>1</v>
      </c>
      <c r="AI1475" s="73">
        <f t="shared" si="305"/>
        <v>1.6949152542372881E-2</v>
      </c>
      <c r="AJ1475" s="73">
        <f t="shared" si="306"/>
        <v>1.6949152542372881E-2</v>
      </c>
      <c r="AK1475" s="73">
        <f t="shared" si="307"/>
        <v>3.259452411994785E-2</v>
      </c>
    </row>
    <row r="1476" spans="1:37" ht="24.9" customHeight="1" x14ac:dyDescent="0.25">
      <c r="A1476" s="270" t="s">
        <v>1164</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121'!AF1416</f>
        <v>2</v>
      </c>
      <c r="AE1476" s="71">
        <f t="shared" si="301"/>
        <v>3.259452411994785E-2</v>
      </c>
      <c r="AF1476">
        <f t="shared" si="302"/>
        <v>1</v>
      </c>
      <c r="AG1476" s="60">
        <f t="shared" si="303"/>
        <v>1</v>
      </c>
      <c r="AH1476" s="72">
        <f t="shared" si="304"/>
        <v>1</v>
      </c>
      <c r="AI1476" s="73">
        <f t="shared" si="305"/>
        <v>1.6949152542372881E-2</v>
      </c>
      <c r="AJ1476" s="73">
        <f t="shared" si="306"/>
        <v>1.6949152542372881E-2</v>
      </c>
      <c r="AK1476" s="73">
        <f t="shared" si="307"/>
        <v>3.259452411994785E-2</v>
      </c>
    </row>
    <row r="1477" spans="1:37" ht="24.9" customHeight="1" x14ac:dyDescent="0.25">
      <c r="A1477" s="270" t="s">
        <v>1165</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121'!AF1417</f>
        <v>2</v>
      </c>
      <c r="AE1477" s="71">
        <f t="shared" si="301"/>
        <v>3.259452411994785E-2</v>
      </c>
      <c r="AF1477">
        <f t="shared" si="302"/>
        <v>1</v>
      </c>
      <c r="AG1477" s="60">
        <f t="shared" si="303"/>
        <v>1</v>
      </c>
      <c r="AH1477" s="72">
        <f t="shared" si="304"/>
        <v>1</v>
      </c>
      <c r="AI1477" s="73">
        <f t="shared" si="305"/>
        <v>1.6949152542372881E-2</v>
      </c>
      <c r="AJ1477" s="73">
        <f t="shared" si="306"/>
        <v>1.6949152542372881E-2</v>
      </c>
      <c r="AK1477" s="73">
        <f t="shared" si="307"/>
        <v>3.259452411994785E-2</v>
      </c>
    </row>
    <row r="1478" spans="1:37" ht="24.9" customHeight="1" x14ac:dyDescent="0.25">
      <c r="A1478" s="270" t="s">
        <v>1166</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121'!AF1418</f>
        <v>2</v>
      </c>
      <c r="AE1478" s="71">
        <f t="shared" si="301"/>
        <v>3.259452411994785E-2</v>
      </c>
      <c r="AF1478">
        <f t="shared" si="302"/>
        <v>1</v>
      </c>
      <c r="AG1478" s="60">
        <f t="shared" si="303"/>
        <v>1</v>
      </c>
      <c r="AH1478" s="72">
        <f t="shared" si="304"/>
        <v>1</v>
      </c>
      <c r="AI1478" s="73">
        <f t="shared" si="305"/>
        <v>1.6949152542372881E-2</v>
      </c>
      <c r="AJ1478" s="73">
        <f t="shared" si="306"/>
        <v>1.6949152542372881E-2</v>
      </c>
      <c r="AK1478" s="73">
        <f t="shared" si="307"/>
        <v>3.259452411994785E-2</v>
      </c>
    </row>
    <row r="1479" spans="1:37" ht="24.9" customHeight="1" x14ac:dyDescent="0.25">
      <c r="A1479" s="270" t="s">
        <v>1167</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121'!AF1419</f>
        <v>2</v>
      </c>
      <c r="AE1479" s="71">
        <f t="shared" si="301"/>
        <v>3.259452411994785E-2</v>
      </c>
      <c r="AF1479">
        <f t="shared" si="302"/>
        <v>1</v>
      </c>
      <c r="AG1479" s="60">
        <f t="shared" si="303"/>
        <v>1</v>
      </c>
      <c r="AH1479" s="72">
        <f t="shared" si="304"/>
        <v>1</v>
      </c>
      <c r="AI1479" s="73">
        <f t="shared" si="305"/>
        <v>1.6949152542372881E-2</v>
      </c>
      <c r="AJ1479" s="73">
        <f t="shared" si="306"/>
        <v>1.6949152542372881E-2</v>
      </c>
      <c r="AK1479" s="73">
        <f t="shared" si="307"/>
        <v>3.259452411994785E-2</v>
      </c>
    </row>
    <row r="1480" spans="1:37" ht="24.9" customHeight="1" x14ac:dyDescent="0.25">
      <c r="A1480" s="270" t="s">
        <v>1168</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121'!AF1420</f>
        <v>2</v>
      </c>
      <c r="AE1480" s="71">
        <f t="shared" si="301"/>
        <v>3.259452411994785E-2</v>
      </c>
      <c r="AF1480">
        <f t="shared" si="302"/>
        <v>1</v>
      </c>
      <c r="AG1480" s="60">
        <f t="shared" si="303"/>
        <v>1</v>
      </c>
      <c r="AH1480" s="72">
        <f t="shared" si="304"/>
        <v>1</v>
      </c>
      <c r="AI1480" s="73">
        <f t="shared" si="305"/>
        <v>1.6949152542372881E-2</v>
      </c>
      <c r="AJ1480" s="73">
        <f t="shared" si="306"/>
        <v>1.6949152542372881E-2</v>
      </c>
      <c r="AK1480" s="73">
        <f t="shared" si="307"/>
        <v>3.259452411994785E-2</v>
      </c>
    </row>
    <row r="1481" spans="1:37" ht="24.9" customHeight="1" x14ac:dyDescent="0.25">
      <c r="A1481" s="270" t="s">
        <v>1169</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121'!AF1421</f>
        <v>2</v>
      </c>
      <c r="AE1481" s="71">
        <f t="shared" si="301"/>
        <v>3.259452411994785E-2</v>
      </c>
      <c r="AF1481">
        <f t="shared" si="302"/>
        <v>1</v>
      </c>
      <c r="AG1481" s="60">
        <f t="shared" si="303"/>
        <v>1</v>
      </c>
      <c r="AH1481" s="72">
        <f t="shared" si="304"/>
        <v>1</v>
      </c>
      <c r="AI1481" s="73">
        <f t="shared" si="305"/>
        <v>1.6949152542372881E-2</v>
      </c>
      <c r="AJ1481" s="73">
        <f t="shared" si="306"/>
        <v>1.6949152542372881E-2</v>
      </c>
      <c r="AK1481" s="73">
        <f t="shared" si="307"/>
        <v>3.259452411994785E-2</v>
      </c>
    </row>
    <row r="1482" spans="1:37" ht="24.9" customHeight="1" x14ac:dyDescent="0.25">
      <c r="A1482" s="270" t="s">
        <v>1170</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121'!AF1422</f>
        <v>2</v>
      </c>
      <c r="AE1482" s="71">
        <f t="shared" si="301"/>
        <v>3.259452411994785E-2</v>
      </c>
      <c r="AF1482">
        <f t="shared" si="302"/>
        <v>1</v>
      </c>
      <c r="AG1482" s="60">
        <f t="shared" si="303"/>
        <v>1</v>
      </c>
      <c r="AH1482" s="72">
        <f t="shared" si="304"/>
        <v>1</v>
      </c>
      <c r="AI1482" s="73">
        <f t="shared" si="305"/>
        <v>1.6949152542372881E-2</v>
      </c>
      <c r="AJ1482" s="73">
        <f t="shared" si="306"/>
        <v>1.6949152542372881E-2</v>
      </c>
      <c r="AK1482" s="73">
        <f t="shared" si="307"/>
        <v>3.259452411994785E-2</v>
      </c>
    </row>
    <row r="1483" spans="1:37" ht="24.9" customHeight="1" x14ac:dyDescent="0.25">
      <c r="A1483" s="270" t="s">
        <v>1171</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121'!AF1423</f>
        <v>2</v>
      </c>
      <c r="AE1483" s="71">
        <f t="shared" si="301"/>
        <v>3.259452411994785E-2</v>
      </c>
      <c r="AF1483">
        <f t="shared" si="302"/>
        <v>1</v>
      </c>
      <c r="AG1483" s="60">
        <f t="shared" si="303"/>
        <v>1</v>
      </c>
      <c r="AH1483" s="72">
        <f t="shared" si="304"/>
        <v>1</v>
      </c>
      <c r="AI1483" s="73">
        <f t="shared" si="305"/>
        <v>1.6949152542372881E-2</v>
      </c>
      <c r="AJ1483" s="73">
        <f t="shared" si="306"/>
        <v>1.6949152542372881E-2</v>
      </c>
      <c r="AK1483" s="73">
        <f t="shared" si="307"/>
        <v>3.259452411994785E-2</v>
      </c>
    </row>
    <row r="1484" spans="1:37" ht="24.9" customHeight="1" x14ac:dyDescent="0.25">
      <c r="A1484" s="270" t="s">
        <v>1172</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121'!AF1424</f>
        <v>2</v>
      </c>
      <c r="AE1484" s="71">
        <f t="shared" si="301"/>
        <v>3.259452411994785E-2</v>
      </c>
      <c r="AF1484">
        <f t="shared" si="302"/>
        <v>1</v>
      </c>
      <c r="AG1484" s="60">
        <f t="shared" si="303"/>
        <v>1</v>
      </c>
      <c r="AH1484" s="72">
        <f t="shared" si="304"/>
        <v>1</v>
      </c>
      <c r="AI1484" s="73">
        <f t="shared" si="305"/>
        <v>1.6949152542372881E-2</v>
      </c>
      <c r="AJ1484" s="73">
        <f t="shared" si="306"/>
        <v>1.6949152542372881E-2</v>
      </c>
      <c r="AK1484" s="73">
        <f t="shared" si="307"/>
        <v>3.259452411994785E-2</v>
      </c>
    </row>
    <row r="1485" spans="1:37" ht="24.9" customHeight="1" x14ac:dyDescent="0.25">
      <c r="A1485" s="270" t="s">
        <v>1173</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121'!AF1425</f>
        <v>2</v>
      </c>
      <c r="AE1485" s="71">
        <f t="shared" si="301"/>
        <v>3.259452411994785E-2</v>
      </c>
      <c r="AF1485">
        <f t="shared" si="302"/>
        <v>1</v>
      </c>
      <c r="AG1485" s="60">
        <f t="shared" si="303"/>
        <v>1</v>
      </c>
      <c r="AH1485" s="72">
        <f t="shared" si="304"/>
        <v>1</v>
      </c>
      <c r="AI1485" s="73">
        <f t="shared" si="305"/>
        <v>1.6949152542372881E-2</v>
      </c>
      <c r="AJ1485" s="73">
        <f t="shared" si="306"/>
        <v>1.6949152542372881E-2</v>
      </c>
      <c r="AK1485" s="73">
        <f t="shared" si="307"/>
        <v>3.259452411994785E-2</v>
      </c>
    </row>
    <row r="1486" spans="1:37" ht="24.9" customHeight="1" x14ac:dyDescent="0.25">
      <c r="A1486" s="281" t="s">
        <v>1806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1.9230769230769251</v>
      </c>
      <c r="AF1486" s="49"/>
      <c r="AG1486" s="60">
        <f>SUM(AG1427:AG1485)</f>
        <v>59</v>
      </c>
      <c r="AH1486" s="74"/>
      <c r="AI1486" s="75"/>
      <c r="AJ1486" s="75"/>
      <c r="AK1486" s="75"/>
    </row>
    <row r="1487" spans="1:37" ht="24.9" customHeight="1" x14ac:dyDescent="0.25">
      <c r="A1487" s="282" t="s">
        <v>1810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100.00000000000011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195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186</v>
      </c>
      <c r="AE1489" s="88" t="s">
        <v>8</v>
      </c>
      <c r="AF1489" s="60" t="s">
        <v>1666</v>
      </c>
      <c r="AG1489" s="60" t="s">
        <v>1667</v>
      </c>
      <c r="AH1489" s="60" t="s">
        <v>1668</v>
      </c>
      <c r="AI1489" s="70" t="s">
        <v>1669</v>
      </c>
      <c r="AJ1489" s="60"/>
      <c r="AK1489" s="70" t="s">
        <v>1670</v>
      </c>
    </row>
    <row r="1490" spans="1:37" ht="24.9" customHeight="1" x14ac:dyDescent="0.25">
      <c r="A1490" s="270" t="s">
        <v>1174</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121'!AF1428</f>
        <v>2</v>
      </c>
      <c r="AE1490" s="71">
        <f>IF(AG1490=1,AK1490,AG1490)</f>
        <v>0.38461538461538464</v>
      </c>
      <c r="AF1490">
        <f>AD1490/2</f>
        <v>1</v>
      </c>
      <c r="AG1490" s="60">
        <f>IF(AND(AF1490&gt;=0,AF1490&lt;=1),1,"No aplica")</f>
        <v>1</v>
      </c>
      <c r="AH1490" s="72">
        <f>AD1490/(AG1490*2)</f>
        <v>1</v>
      </c>
      <c r="AI1490" s="73">
        <f>IF(AG1490=1,AG1490/$AG$1495,"No aplica")</f>
        <v>0.2</v>
      </c>
      <c r="AJ1490" s="73">
        <f>AF1490*AI1490</f>
        <v>0.2</v>
      </c>
      <c r="AK1490" s="73">
        <f>AJ1490*$AE$23</f>
        <v>0.38461538461538464</v>
      </c>
    </row>
    <row r="1491" spans="1:37" ht="24.9" customHeight="1" x14ac:dyDescent="0.25">
      <c r="A1491" s="270" t="s">
        <v>1175</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121'!AF1429</f>
        <v>2</v>
      </c>
      <c r="AE1491" s="71">
        <f>IF(AG1491=1,AK1491,AG1491)</f>
        <v>0.38461538461538464</v>
      </c>
      <c r="AF1491">
        <f>AD1491/2</f>
        <v>1</v>
      </c>
      <c r="AG1491" s="60">
        <f>IF(AND(AF1491&gt;=0,AF1491&lt;=1),1,"No aplica")</f>
        <v>1</v>
      </c>
      <c r="AH1491" s="72">
        <f>AD1491/(AG1491*2)</f>
        <v>1</v>
      </c>
      <c r="AI1491" s="73">
        <f>IF(AG1491=1,AG1491/$AG$1495,"No aplica")</f>
        <v>0.2</v>
      </c>
      <c r="AJ1491" s="73">
        <f>AF1491*AI1491</f>
        <v>0.2</v>
      </c>
      <c r="AK1491" s="73">
        <f>AJ1491*$AE$23</f>
        <v>0.38461538461538464</v>
      </c>
    </row>
    <row r="1492" spans="1:37" ht="24.9" customHeight="1" x14ac:dyDescent="0.25">
      <c r="A1492" s="270" t="s">
        <v>1176</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121'!AF1430</f>
        <v>2</v>
      </c>
      <c r="AE1492" s="71">
        <f>IF(AG1492=1,AK1492,AG1492)</f>
        <v>0.38461538461538464</v>
      </c>
      <c r="AF1492">
        <f>AD1492/2</f>
        <v>1</v>
      </c>
      <c r="AG1492" s="60">
        <f>IF(AND(AF1492&gt;=0,AF1492&lt;=1),1,"No aplica")</f>
        <v>1</v>
      </c>
      <c r="AH1492" s="72">
        <f>AD1492/(AG1492*2)</f>
        <v>1</v>
      </c>
      <c r="AI1492" s="73">
        <f>IF(AG1492=1,AG1492/$AG$1495,"No aplica")</f>
        <v>0.2</v>
      </c>
      <c r="AJ1492" s="73">
        <f>AF1492*AI1492</f>
        <v>0.2</v>
      </c>
      <c r="AK1492" s="73">
        <f>AJ1492*$AE$23</f>
        <v>0.38461538461538464</v>
      </c>
    </row>
    <row r="1493" spans="1:37" ht="24.9" customHeight="1" x14ac:dyDescent="0.25">
      <c r="A1493" s="270" t="s">
        <v>1177</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121'!AF1431</f>
        <v>2</v>
      </c>
      <c r="AE1493" s="71">
        <f>IF(AG1493=1,AK1493,AG1493)</f>
        <v>0.38461538461538464</v>
      </c>
      <c r="AF1493">
        <f>AD1493/2</f>
        <v>1</v>
      </c>
      <c r="AG1493" s="60">
        <f>IF(AND(AF1493&gt;=0,AF1493&lt;=1),1,"No aplica")</f>
        <v>1</v>
      </c>
      <c r="AH1493" s="72">
        <f>AD1493/(AG1493*2)</f>
        <v>1</v>
      </c>
      <c r="AI1493" s="73">
        <f>IF(AG1493=1,AG1493/$AG$1495,"No aplica")</f>
        <v>0.2</v>
      </c>
      <c r="AJ1493" s="73">
        <f>AF1493*AI1493</f>
        <v>0.2</v>
      </c>
      <c r="AK1493" s="73">
        <f>AJ1493*$AE$23</f>
        <v>0.38461538461538464</v>
      </c>
    </row>
    <row r="1494" spans="1:37" ht="24.9" customHeight="1" x14ac:dyDescent="0.25">
      <c r="A1494" s="270" t="s">
        <v>1178</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121'!AF1432</f>
        <v>2</v>
      </c>
      <c r="AE1494" s="71">
        <f>IF(AG1494=1,AK1494,AG1494)</f>
        <v>0.38461538461538464</v>
      </c>
      <c r="AF1494">
        <f>AD1494/2</f>
        <v>1</v>
      </c>
      <c r="AG1494" s="60">
        <f>IF(AND(AF1494&gt;=0,AF1494&lt;=1),1,"No aplica")</f>
        <v>1</v>
      </c>
      <c r="AH1494" s="72">
        <f>AD1494/(AG1494*2)</f>
        <v>1</v>
      </c>
      <c r="AI1494" s="73">
        <f>IF(AG1494=1,AG1494/$AG$1495,"No aplica")</f>
        <v>0.2</v>
      </c>
      <c r="AJ1494" s="73">
        <f>AF1494*AI1494</f>
        <v>0.2</v>
      </c>
      <c r="AK1494" s="73">
        <f>AJ1494*$AE$23</f>
        <v>0.38461538461538464</v>
      </c>
    </row>
    <row r="1495" spans="1:37" ht="24.9" customHeight="1" x14ac:dyDescent="0.25">
      <c r="A1495" s="281" t="s">
        <v>1811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1.9230769230769231</v>
      </c>
      <c r="AF1495" s="49"/>
      <c r="AG1495" s="60">
        <f>SUM(AG1490:AG1494)</f>
        <v>5</v>
      </c>
      <c r="AH1495" s="74"/>
      <c r="AI1495" s="75"/>
      <c r="AJ1495" s="75"/>
      <c r="AK1495" s="75"/>
    </row>
    <row r="1496" spans="1:37" ht="24.9" customHeight="1" x14ac:dyDescent="0.25">
      <c r="A1496" s="282" t="s">
        <v>1812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1179</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8</v>
      </c>
      <c r="AF1502" s="60" t="s">
        <v>1666</v>
      </c>
      <c r="AG1502" s="60" t="s">
        <v>1667</v>
      </c>
      <c r="AH1502" s="60" t="s">
        <v>1668</v>
      </c>
      <c r="AI1502" s="70" t="s">
        <v>1669</v>
      </c>
      <c r="AJ1502" s="60"/>
      <c r="AK1502" s="70" t="s">
        <v>1670</v>
      </c>
    </row>
    <row r="1503" spans="1:37" ht="24.9" customHeight="1" x14ac:dyDescent="0.25">
      <c r="A1503" s="270" t="s">
        <v>1180</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121'!AF1441</f>
        <v>2</v>
      </c>
      <c r="AE1503" s="71">
        <f t="shared" ref="AE1503:AE1534" si="308">IF(AG1503=1,AK1503,AG1503)</f>
        <v>3.0525030525030524E-2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3.0525030525030524E-2</v>
      </c>
    </row>
    <row r="1504" spans="1:37" ht="24.9" customHeight="1" x14ac:dyDescent="0.25">
      <c r="A1504" s="270" t="s">
        <v>1020</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121'!AF1442</f>
        <v>2</v>
      </c>
      <c r="AE1504" s="71">
        <f t="shared" si="308"/>
        <v>3.0525030525030524E-2</v>
      </c>
      <c r="AF1504">
        <f t="shared" si="309"/>
        <v>1</v>
      </c>
      <c r="AG1504" s="60">
        <f t="shared" si="310"/>
        <v>1</v>
      </c>
      <c r="AH1504" s="72">
        <f t="shared" si="311"/>
        <v>1</v>
      </c>
      <c r="AI1504" s="73">
        <f t="shared" si="312"/>
        <v>1.5873015873015872E-2</v>
      </c>
      <c r="AJ1504" s="73">
        <f t="shared" si="313"/>
        <v>1.5873015873015872E-2</v>
      </c>
      <c r="AK1504" s="73">
        <f t="shared" si="314"/>
        <v>3.0525030525030524E-2</v>
      </c>
    </row>
    <row r="1505" spans="1:37" ht="24.9" customHeight="1" x14ac:dyDescent="0.25">
      <c r="A1505" s="270" t="s">
        <v>1181</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121'!AF1443</f>
        <v>2</v>
      </c>
      <c r="AE1505" s="71">
        <f t="shared" si="308"/>
        <v>3.0525030525030524E-2</v>
      </c>
      <c r="AF1505">
        <f t="shared" si="309"/>
        <v>1</v>
      </c>
      <c r="AG1505" s="60">
        <f t="shared" si="310"/>
        <v>1</v>
      </c>
      <c r="AH1505" s="72">
        <f t="shared" si="311"/>
        <v>1</v>
      </c>
      <c r="AI1505" s="73">
        <f t="shared" si="312"/>
        <v>1.5873015873015872E-2</v>
      </c>
      <c r="AJ1505" s="73">
        <f t="shared" si="313"/>
        <v>1.5873015873015872E-2</v>
      </c>
      <c r="AK1505" s="73">
        <f t="shared" si="314"/>
        <v>3.0525030525030524E-2</v>
      </c>
    </row>
    <row r="1506" spans="1:37" ht="24.9" customHeight="1" x14ac:dyDescent="0.25">
      <c r="A1506" s="270" t="s">
        <v>1182</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121'!AF1444</f>
        <v>2</v>
      </c>
      <c r="AE1506" s="71">
        <f t="shared" si="308"/>
        <v>3.0525030525030524E-2</v>
      </c>
      <c r="AF1506">
        <f t="shared" si="309"/>
        <v>1</v>
      </c>
      <c r="AG1506" s="60">
        <f t="shared" si="310"/>
        <v>1</v>
      </c>
      <c r="AH1506" s="72">
        <f t="shared" si="311"/>
        <v>1</v>
      </c>
      <c r="AI1506" s="73">
        <f t="shared" si="312"/>
        <v>1.5873015873015872E-2</v>
      </c>
      <c r="AJ1506" s="73">
        <f t="shared" si="313"/>
        <v>1.5873015873015872E-2</v>
      </c>
      <c r="AK1506" s="73">
        <f t="shared" si="314"/>
        <v>3.0525030525030524E-2</v>
      </c>
    </row>
    <row r="1507" spans="1:37" ht="24.9" customHeight="1" x14ac:dyDescent="0.25">
      <c r="A1507" s="270" t="s">
        <v>1183</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121'!AF1445</f>
        <v>2</v>
      </c>
      <c r="AE1507" s="71">
        <f t="shared" si="308"/>
        <v>3.0525030525030524E-2</v>
      </c>
      <c r="AF1507">
        <f t="shared" si="309"/>
        <v>1</v>
      </c>
      <c r="AG1507" s="60">
        <f t="shared" si="310"/>
        <v>1</v>
      </c>
      <c r="AH1507" s="72">
        <f t="shared" si="311"/>
        <v>1</v>
      </c>
      <c r="AI1507" s="73">
        <f t="shared" si="312"/>
        <v>1.5873015873015872E-2</v>
      </c>
      <c r="AJ1507" s="73">
        <f t="shared" si="313"/>
        <v>1.5873015873015872E-2</v>
      </c>
      <c r="AK1507" s="73">
        <f t="shared" si="314"/>
        <v>3.0525030525030524E-2</v>
      </c>
    </row>
    <row r="1508" spans="1:37" ht="24.9" customHeight="1" x14ac:dyDescent="0.25">
      <c r="A1508" s="270" t="s">
        <v>1184</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121'!AF1446</f>
        <v>2</v>
      </c>
      <c r="AE1508" s="71">
        <f t="shared" si="308"/>
        <v>3.0525030525030524E-2</v>
      </c>
      <c r="AF1508">
        <f t="shared" si="309"/>
        <v>1</v>
      </c>
      <c r="AG1508" s="60">
        <f t="shared" si="310"/>
        <v>1</v>
      </c>
      <c r="AH1508" s="72">
        <f t="shared" si="311"/>
        <v>1</v>
      </c>
      <c r="AI1508" s="73">
        <f t="shared" si="312"/>
        <v>1.5873015873015872E-2</v>
      </c>
      <c r="AJ1508" s="73">
        <f t="shared" si="313"/>
        <v>1.5873015873015872E-2</v>
      </c>
      <c r="AK1508" s="73">
        <f t="shared" si="314"/>
        <v>3.0525030525030524E-2</v>
      </c>
    </row>
    <row r="1509" spans="1:37" ht="24.9" customHeight="1" x14ac:dyDescent="0.25">
      <c r="A1509" s="270" t="s">
        <v>1185</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121'!AF1447</f>
        <v>2</v>
      </c>
      <c r="AE1509" s="71">
        <f t="shared" si="308"/>
        <v>3.0525030525030524E-2</v>
      </c>
      <c r="AF1509">
        <f t="shared" si="309"/>
        <v>1</v>
      </c>
      <c r="AG1509" s="60">
        <f t="shared" si="310"/>
        <v>1</v>
      </c>
      <c r="AH1509" s="72">
        <f t="shared" si="311"/>
        <v>1</v>
      </c>
      <c r="AI1509" s="73">
        <f t="shared" si="312"/>
        <v>1.5873015873015872E-2</v>
      </c>
      <c r="AJ1509" s="73">
        <f t="shared" si="313"/>
        <v>1.5873015873015872E-2</v>
      </c>
      <c r="AK1509" s="73">
        <f t="shared" si="314"/>
        <v>3.0525030525030524E-2</v>
      </c>
    </row>
    <row r="1510" spans="1:37" ht="24.9" customHeight="1" x14ac:dyDescent="0.25">
      <c r="A1510" s="270" t="s">
        <v>1186</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121'!AF1448</f>
        <v>2</v>
      </c>
      <c r="AE1510" s="71">
        <f t="shared" si="308"/>
        <v>3.0525030525030524E-2</v>
      </c>
      <c r="AF1510">
        <f t="shared" si="309"/>
        <v>1</v>
      </c>
      <c r="AG1510" s="60">
        <f t="shared" si="310"/>
        <v>1</v>
      </c>
      <c r="AH1510" s="72">
        <f t="shared" si="311"/>
        <v>1</v>
      </c>
      <c r="AI1510" s="73">
        <f t="shared" si="312"/>
        <v>1.5873015873015872E-2</v>
      </c>
      <c r="AJ1510" s="73">
        <f t="shared" si="313"/>
        <v>1.5873015873015872E-2</v>
      </c>
      <c r="AK1510" s="73">
        <f t="shared" si="314"/>
        <v>3.0525030525030524E-2</v>
      </c>
    </row>
    <row r="1511" spans="1:37" ht="24.9" customHeight="1" x14ac:dyDescent="0.25">
      <c r="A1511" s="270" t="s">
        <v>1187</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121'!AF1449</f>
        <v>2</v>
      </c>
      <c r="AE1511" s="71">
        <f t="shared" si="308"/>
        <v>3.0525030525030524E-2</v>
      </c>
      <c r="AF1511">
        <f t="shared" si="309"/>
        <v>1</v>
      </c>
      <c r="AG1511" s="60">
        <f t="shared" si="310"/>
        <v>1</v>
      </c>
      <c r="AH1511" s="72">
        <f t="shared" si="311"/>
        <v>1</v>
      </c>
      <c r="AI1511" s="73">
        <f t="shared" si="312"/>
        <v>1.5873015873015872E-2</v>
      </c>
      <c r="AJ1511" s="73">
        <f t="shared" si="313"/>
        <v>1.5873015873015872E-2</v>
      </c>
      <c r="AK1511" s="73">
        <f t="shared" si="314"/>
        <v>3.0525030525030524E-2</v>
      </c>
    </row>
    <row r="1512" spans="1:37" ht="24.9" customHeight="1" x14ac:dyDescent="0.25">
      <c r="A1512" s="270" t="s">
        <v>1188</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121'!AF1450</f>
        <v>2</v>
      </c>
      <c r="AE1512" s="71">
        <f t="shared" si="308"/>
        <v>3.0525030525030524E-2</v>
      </c>
      <c r="AF1512">
        <f t="shared" si="309"/>
        <v>1</v>
      </c>
      <c r="AG1512" s="60">
        <f t="shared" si="310"/>
        <v>1</v>
      </c>
      <c r="AH1512" s="72">
        <f t="shared" si="311"/>
        <v>1</v>
      </c>
      <c r="AI1512" s="73">
        <f t="shared" si="312"/>
        <v>1.5873015873015872E-2</v>
      </c>
      <c r="AJ1512" s="73">
        <f t="shared" si="313"/>
        <v>1.5873015873015872E-2</v>
      </c>
      <c r="AK1512" s="73">
        <f t="shared" si="314"/>
        <v>3.0525030525030524E-2</v>
      </c>
    </row>
    <row r="1513" spans="1:37" ht="24.9" customHeight="1" x14ac:dyDescent="0.25">
      <c r="A1513" s="270" t="s">
        <v>1189</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121'!AF1451</f>
        <v>2</v>
      </c>
      <c r="AE1513" s="71">
        <f t="shared" si="308"/>
        <v>3.0525030525030524E-2</v>
      </c>
      <c r="AF1513">
        <f t="shared" si="309"/>
        <v>1</v>
      </c>
      <c r="AG1513" s="60">
        <f t="shared" si="310"/>
        <v>1</v>
      </c>
      <c r="AH1513" s="72">
        <f t="shared" si="311"/>
        <v>1</v>
      </c>
      <c r="AI1513" s="73">
        <f t="shared" si="312"/>
        <v>1.5873015873015872E-2</v>
      </c>
      <c r="AJ1513" s="73">
        <f t="shared" si="313"/>
        <v>1.5873015873015872E-2</v>
      </c>
      <c r="AK1513" s="73">
        <f t="shared" si="314"/>
        <v>3.0525030525030524E-2</v>
      </c>
    </row>
    <row r="1514" spans="1:37" ht="24.9" customHeight="1" x14ac:dyDescent="0.25">
      <c r="A1514" s="270" t="s">
        <v>1190</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121'!AF1452</f>
        <v>2</v>
      </c>
      <c r="AE1514" s="71">
        <f t="shared" si="308"/>
        <v>3.0525030525030524E-2</v>
      </c>
      <c r="AF1514">
        <f t="shared" si="309"/>
        <v>1</v>
      </c>
      <c r="AG1514" s="60">
        <f t="shared" si="310"/>
        <v>1</v>
      </c>
      <c r="AH1514" s="72">
        <f t="shared" si="311"/>
        <v>1</v>
      </c>
      <c r="AI1514" s="73">
        <f t="shared" si="312"/>
        <v>1.5873015873015872E-2</v>
      </c>
      <c r="AJ1514" s="73">
        <f t="shared" si="313"/>
        <v>1.5873015873015872E-2</v>
      </c>
      <c r="AK1514" s="73">
        <f t="shared" si="314"/>
        <v>3.0525030525030524E-2</v>
      </c>
    </row>
    <row r="1515" spans="1:37" ht="24.9" customHeight="1" x14ac:dyDescent="0.25">
      <c r="A1515" s="270" t="s">
        <v>1191</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121'!AF1453</f>
        <v>2</v>
      </c>
      <c r="AE1515" s="71">
        <f t="shared" si="308"/>
        <v>3.0525030525030524E-2</v>
      </c>
      <c r="AF1515">
        <f t="shared" si="309"/>
        <v>1</v>
      </c>
      <c r="AG1515" s="60">
        <f t="shared" si="310"/>
        <v>1</v>
      </c>
      <c r="AH1515" s="72">
        <f t="shared" si="311"/>
        <v>1</v>
      </c>
      <c r="AI1515" s="73">
        <f t="shared" si="312"/>
        <v>1.5873015873015872E-2</v>
      </c>
      <c r="AJ1515" s="73">
        <f t="shared" si="313"/>
        <v>1.5873015873015872E-2</v>
      </c>
      <c r="AK1515" s="73">
        <f t="shared" si="314"/>
        <v>3.0525030525030524E-2</v>
      </c>
    </row>
    <row r="1516" spans="1:37" ht="24.9" customHeight="1" x14ac:dyDescent="0.25">
      <c r="A1516" s="270" t="s">
        <v>1192</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121'!AF1454</f>
        <v>2</v>
      </c>
      <c r="AE1516" s="71">
        <f t="shared" si="308"/>
        <v>3.0525030525030524E-2</v>
      </c>
      <c r="AF1516">
        <f t="shared" si="309"/>
        <v>1</v>
      </c>
      <c r="AG1516" s="60">
        <f t="shared" si="310"/>
        <v>1</v>
      </c>
      <c r="AH1516" s="72">
        <f t="shared" si="311"/>
        <v>1</v>
      </c>
      <c r="AI1516" s="73">
        <f t="shared" si="312"/>
        <v>1.5873015873015872E-2</v>
      </c>
      <c r="AJ1516" s="73">
        <f t="shared" si="313"/>
        <v>1.5873015873015872E-2</v>
      </c>
      <c r="AK1516" s="73">
        <f t="shared" si="314"/>
        <v>3.0525030525030524E-2</v>
      </c>
    </row>
    <row r="1517" spans="1:37" ht="24.9" customHeight="1" x14ac:dyDescent="0.25">
      <c r="A1517" s="270" t="s">
        <v>1193</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121'!AF1455</f>
        <v>2</v>
      </c>
      <c r="AE1517" s="71">
        <f t="shared" si="308"/>
        <v>3.0525030525030524E-2</v>
      </c>
      <c r="AF1517">
        <f t="shared" si="309"/>
        <v>1</v>
      </c>
      <c r="AG1517" s="60">
        <f t="shared" si="310"/>
        <v>1</v>
      </c>
      <c r="AH1517" s="72">
        <f t="shared" si="311"/>
        <v>1</v>
      </c>
      <c r="AI1517" s="73">
        <f t="shared" si="312"/>
        <v>1.5873015873015872E-2</v>
      </c>
      <c r="AJ1517" s="73">
        <f t="shared" si="313"/>
        <v>1.5873015873015872E-2</v>
      </c>
      <c r="AK1517" s="73">
        <f t="shared" si="314"/>
        <v>3.0525030525030524E-2</v>
      </c>
    </row>
    <row r="1518" spans="1:37" ht="24.9" customHeight="1" x14ac:dyDescent="0.25">
      <c r="A1518" s="270" t="s">
        <v>1194</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121'!AF1456</f>
        <v>2</v>
      </c>
      <c r="AE1518" s="71">
        <f t="shared" si="308"/>
        <v>3.0525030525030524E-2</v>
      </c>
      <c r="AF1518">
        <f t="shared" si="309"/>
        <v>1</v>
      </c>
      <c r="AG1518" s="60">
        <f t="shared" si="310"/>
        <v>1</v>
      </c>
      <c r="AH1518" s="72">
        <f t="shared" si="311"/>
        <v>1</v>
      </c>
      <c r="AI1518" s="73">
        <f t="shared" si="312"/>
        <v>1.5873015873015872E-2</v>
      </c>
      <c r="AJ1518" s="73">
        <f t="shared" si="313"/>
        <v>1.5873015873015872E-2</v>
      </c>
      <c r="AK1518" s="73">
        <f t="shared" si="314"/>
        <v>3.0525030525030524E-2</v>
      </c>
    </row>
    <row r="1519" spans="1:37" ht="24.9" customHeight="1" x14ac:dyDescent="0.25">
      <c r="A1519" s="270" t="s">
        <v>1195</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121'!AF1457</f>
        <v>2</v>
      </c>
      <c r="AE1519" s="71">
        <f t="shared" si="308"/>
        <v>3.0525030525030524E-2</v>
      </c>
      <c r="AF1519">
        <f t="shared" si="309"/>
        <v>1</v>
      </c>
      <c r="AG1519" s="60">
        <f t="shared" si="310"/>
        <v>1</v>
      </c>
      <c r="AH1519" s="72">
        <f t="shared" si="311"/>
        <v>1</v>
      </c>
      <c r="AI1519" s="73">
        <f t="shared" si="312"/>
        <v>1.5873015873015872E-2</v>
      </c>
      <c r="AJ1519" s="73">
        <f t="shared" si="313"/>
        <v>1.5873015873015872E-2</v>
      </c>
      <c r="AK1519" s="73">
        <f t="shared" si="314"/>
        <v>3.0525030525030524E-2</v>
      </c>
    </row>
    <row r="1520" spans="1:37" ht="24.9" customHeight="1" x14ac:dyDescent="0.25">
      <c r="A1520" s="270" t="s">
        <v>1196</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121'!AF1458</f>
        <v>2</v>
      </c>
      <c r="AE1520" s="71">
        <f t="shared" si="308"/>
        <v>3.0525030525030524E-2</v>
      </c>
      <c r="AF1520">
        <f t="shared" si="309"/>
        <v>1</v>
      </c>
      <c r="AG1520" s="60">
        <f t="shared" si="310"/>
        <v>1</v>
      </c>
      <c r="AH1520" s="72">
        <f t="shared" si="311"/>
        <v>1</v>
      </c>
      <c r="AI1520" s="73">
        <f t="shared" si="312"/>
        <v>1.5873015873015872E-2</v>
      </c>
      <c r="AJ1520" s="73">
        <f t="shared" si="313"/>
        <v>1.5873015873015872E-2</v>
      </c>
      <c r="AK1520" s="73">
        <f t="shared" si="314"/>
        <v>3.0525030525030524E-2</v>
      </c>
    </row>
    <row r="1521" spans="1:37" ht="24.9" customHeight="1" x14ac:dyDescent="0.25">
      <c r="A1521" s="270" t="s">
        <v>1197</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121'!AF1459</f>
        <v>2</v>
      </c>
      <c r="AE1521" s="71">
        <f t="shared" si="308"/>
        <v>3.0525030525030524E-2</v>
      </c>
      <c r="AF1521">
        <f t="shared" si="309"/>
        <v>1</v>
      </c>
      <c r="AG1521" s="60">
        <f t="shared" si="310"/>
        <v>1</v>
      </c>
      <c r="AH1521" s="72">
        <f t="shared" si="311"/>
        <v>1</v>
      </c>
      <c r="AI1521" s="73">
        <f t="shared" si="312"/>
        <v>1.5873015873015872E-2</v>
      </c>
      <c r="AJ1521" s="73">
        <f t="shared" si="313"/>
        <v>1.5873015873015872E-2</v>
      </c>
      <c r="AK1521" s="73">
        <f t="shared" si="314"/>
        <v>3.0525030525030524E-2</v>
      </c>
    </row>
    <row r="1522" spans="1:37" ht="24.9" customHeight="1" x14ac:dyDescent="0.25">
      <c r="A1522" s="270" t="s">
        <v>1198</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121'!AF1460</f>
        <v>2</v>
      </c>
      <c r="AE1522" s="71">
        <f t="shared" si="308"/>
        <v>3.0525030525030524E-2</v>
      </c>
      <c r="AF1522">
        <f t="shared" si="309"/>
        <v>1</v>
      </c>
      <c r="AG1522" s="60">
        <f t="shared" si="310"/>
        <v>1</v>
      </c>
      <c r="AH1522" s="72">
        <f t="shared" si="311"/>
        <v>1</v>
      </c>
      <c r="AI1522" s="73">
        <f t="shared" si="312"/>
        <v>1.5873015873015872E-2</v>
      </c>
      <c r="AJ1522" s="73">
        <f t="shared" si="313"/>
        <v>1.5873015873015872E-2</v>
      </c>
      <c r="AK1522" s="73">
        <f t="shared" si="314"/>
        <v>3.0525030525030524E-2</v>
      </c>
    </row>
    <row r="1523" spans="1:37" ht="24.9" customHeight="1" x14ac:dyDescent="0.25">
      <c r="A1523" s="270" t="s">
        <v>1199</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121'!AF1461</f>
        <v>2</v>
      </c>
      <c r="AE1523" s="71">
        <f t="shared" si="308"/>
        <v>3.0525030525030524E-2</v>
      </c>
      <c r="AF1523">
        <f t="shared" si="309"/>
        <v>1</v>
      </c>
      <c r="AG1523" s="60">
        <f t="shared" si="310"/>
        <v>1</v>
      </c>
      <c r="AH1523" s="72">
        <f t="shared" si="311"/>
        <v>1</v>
      </c>
      <c r="AI1523" s="73">
        <f t="shared" si="312"/>
        <v>1.5873015873015872E-2</v>
      </c>
      <c r="AJ1523" s="73">
        <f t="shared" si="313"/>
        <v>1.5873015873015872E-2</v>
      </c>
      <c r="AK1523" s="73">
        <f t="shared" si="314"/>
        <v>3.0525030525030524E-2</v>
      </c>
    </row>
    <row r="1524" spans="1:37" ht="24.9" customHeight="1" x14ac:dyDescent="0.25">
      <c r="A1524" s="270" t="s">
        <v>1200</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121'!AF1462</f>
        <v>2</v>
      </c>
      <c r="AE1524" s="71">
        <f t="shared" si="308"/>
        <v>3.0525030525030524E-2</v>
      </c>
      <c r="AF1524">
        <f t="shared" si="309"/>
        <v>1</v>
      </c>
      <c r="AG1524" s="60">
        <f t="shared" si="310"/>
        <v>1</v>
      </c>
      <c r="AH1524" s="72">
        <f t="shared" si="311"/>
        <v>1</v>
      </c>
      <c r="AI1524" s="73">
        <f t="shared" si="312"/>
        <v>1.5873015873015872E-2</v>
      </c>
      <c r="AJ1524" s="73">
        <f t="shared" si="313"/>
        <v>1.5873015873015872E-2</v>
      </c>
      <c r="AK1524" s="73">
        <f t="shared" si="314"/>
        <v>3.0525030525030524E-2</v>
      </c>
    </row>
    <row r="1525" spans="1:37" ht="24.9" customHeight="1" x14ac:dyDescent="0.25">
      <c r="A1525" s="270" t="s">
        <v>1201</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121'!AF1463</f>
        <v>2</v>
      </c>
      <c r="AE1525" s="71">
        <f t="shared" si="308"/>
        <v>3.0525030525030524E-2</v>
      </c>
      <c r="AF1525">
        <f t="shared" si="309"/>
        <v>1</v>
      </c>
      <c r="AG1525" s="60">
        <f t="shared" si="310"/>
        <v>1</v>
      </c>
      <c r="AH1525" s="72">
        <f t="shared" si="311"/>
        <v>1</v>
      </c>
      <c r="AI1525" s="73">
        <f t="shared" si="312"/>
        <v>1.5873015873015872E-2</v>
      </c>
      <c r="AJ1525" s="73">
        <f t="shared" si="313"/>
        <v>1.5873015873015872E-2</v>
      </c>
      <c r="AK1525" s="73">
        <f t="shared" si="314"/>
        <v>3.0525030525030524E-2</v>
      </c>
    </row>
    <row r="1526" spans="1:37" ht="24.9" customHeight="1" x14ac:dyDescent="0.25">
      <c r="A1526" s="270" t="s">
        <v>1202</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121'!AF1464</f>
        <v>2</v>
      </c>
      <c r="AE1526" s="71">
        <f t="shared" si="308"/>
        <v>3.0525030525030524E-2</v>
      </c>
      <c r="AF1526">
        <f t="shared" si="309"/>
        <v>1</v>
      </c>
      <c r="AG1526" s="60">
        <f t="shared" si="310"/>
        <v>1</v>
      </c>
      <c r="AH1526" s="72">
        <f t="shared" si="311"/>
        <v>1</v>
      </c>
      <c r="AI1526" s="73">
        <f t="shared" si="312"/>
        <v>1.5873015873015872E-2</v>
      </c>
      <c r="AJ1526" s="73">
        <f t="shared" si="313"/>
        <v>1.5873015873015872E-2</v>
      </c>
      <c r="AK1526" s="73">
        <f t="shared" si="314"/>
        <v>3.0525030525030524E-2</v>
      </c>
    </row>
    <row r="1527" spans="1:37" ht="24.9" customHeight="1" x14ac:dyDescent="0.25">
      <c r="A1527" s="270" t="s">
        <v>1203</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121'!AF1465</f>
        <v>2</v>
      </c>
      <c r="AE1527" s="71">
        <f t="shared" si="308"/>
        <v>3.0525030525030524E-2</v>
      </c>
      <c r="AF1527">
        <f t="shared" si="309"/>
        <v>1</v>
      </c>
      <c r="AG1527" s="60">
        <f t="shared" si="310"/>
        <v>1</v>
      </c>
      <c r="AH1527" s="72">
        <f t="shared" si="311"/>
        <v>1</v>
      </c>
      <c r="AI1527" s="73">
        <f t="shared" si="312"/>
        <v>1.5873015873015872E-2</v>
      </c>
      <c r="AJ1527" s="73">
        <f t="shared" si="313"/>
        <v>1.5873015873015872E-2</v>
      </c>
      <c r="AK1527" s="73">
        <f t="shared" si="314"/>
        <v>3.0525030525030524E-2</v>
      </c>
    </row>
    <row r="1528" spans="1:37" ht="24.9" customHeight="1" x14ac:dyDescent="0.25">
      <c r="A1528" s="270" t="s">
        <v>1204</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121'!AF1466</f>
        <v>2</v>
      </c>
      <c r="AE1528" s="71">
        <f t="shared" si="308"/>
        <v>3.0525030525030524E-2</v>
      </c>
      <c r="AF1528">
        <f t="shared" si="309"/>
        <v>1</v>
      </c>
      <c r="AG1528" s="60">
        <f t="shared" si="310"/>
        <v>1</v>
      </c>
      <c r="AH1528" s="72">
        <f t="shared" si="311"/>
        <v>1</v>
      </c>
      <c r="AI1528" s="73">
        <f t="shared" si="312"/>
        <v>1.5873015873015872E-2</v>
      </c>
      <c r="AJ1528" s="73">
        <f t="shared" si="313"/>
        <v>1.5873015873015872E-2</v>
      </c>
      <c r="AK1528" s="73">
        <f t="shared" si="314"/>
        <v>3.0525030525030524E-2</v>
      </c>
    </row>
    <row r="1529" spans="1:37" ht="24.9" customHeight="1" x14ac:dyDescent="0.25">
      <c r="A1529" s="270" t="s">
        <v>1205</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121'!AF1467</f>
        <v>2</v>
      </c>
      <c r="AE1529" s="71">
        <f t="shared" si="308"/>
        <v>3.0525030525030524E-2</v>
      </c>
      <c r="AF1529">
        <f t="shared" si="309"/>
        <v>1</v>
      </c>
      <c r="AG1529" s="60">
        <f t="shared" si="310"/>
        <v>1</v>
      </c>
      <c r="AH1529" s="72">
        <f t="shared" si="311"/>
        <v>1</v>
      </c>
      <c r="AI1529" s="73">
        <f t="shared" si="312"/>
        <v>1.5873015873015872E-2</v>
      </c>
      <c r="AJ1529" s="73">
        <f t="shared" si="313"/>
        <v>1.5873015873015872E-2</v>
      </c>
      <c r="AK1529" s="73">
        <f t="shared" si="314"/>
        <v>3.0525030525030524E-2</v>
      </c>
    </row>
    <row r="1530" spans="1:37" ht="24.9" customHeight="1" x14ac:dyDescent="0.25">
      <c r="A1530" s="270" t="s">
        <v>1206</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121'!AF1468</f>
        <v>2</v>
      </c>
      <c r="AE1530" s="71">
        <f t="shared" si="308"/>
        <v>3.0525030525030524E-2</v>
      </c>
      <c r="AF1530">
        <f t="shared" si="309"/>
        <v>1</v>
      </c>
      <c r="AG1530" s="60">
        <f t="shared" si="310"/>
        <v>1</v>
      </c>
      <c r="AH1530" s="72">
        <f t="shared" si="311"/>
        <v>1</v>
      </c>
      <c r="AI1530" s="73">
        <f t="shared" si="312"/>
        <v>1.5873015873015872E-2</v>
      </c>
      <c r="AJ1530" s="73">
        <f t="shared" si="313"/>
        <v>1.5873015873015872E-2</v>
      </c>
      <c r="AK1530" s="73">
        <f t="shared" si="314"/>
        <v>3.0525030525030524E-2</v>
      </c>
    </row>
    <row r="1531" spans="1:37" ht="24.9" customHeight="1" x14ac:dyDescent="0.25">
      <c r="A1531" s="270" t="s">
        <v>1207</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121'!AF1469</f>
        <v>2</v>
      </c>
      <c r="AE1531" s="71">
        <f t="shared" si="308"/>
        <v>3.0525030525030524E-2</v>
      </c>
      <c r="AF1531">
        <f t="shared" si="309"/>
        <v>1</v>
      </c>
      <c r="AG1531" s="60">
        <f t="shared" si="310"/>
        <v>1</v>
      </c>
      <c r="AH1531" s="72">
        <f t="shared" si="311"/>
        <v>1</v>
      </c>
      <c r="AI1531" s="73">
        <f t="shared" si="312"/>
        <v>1.5873015873015872E-2</v>
      </c>
      <c r="AJ1531" s="73">
        <f t="shared" si="313"/>
        <v>1.5873015873015872E-2</v>
      </c>
      <c r="AK1531" s="73">
        <f t="shared" si="314"/>
        <v>3.0525030525030524E-2</v>
      </c>
    </row>
    <row r="1532" spans="1:37" ht="24.9" customHeight="1" x14ac:dyDescent="0.25">
      <c r="A1532" s="270" t="s">
        <v>1208</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121'!AF1470</f>
        <v>2</v>
      </c>
      <c r="AE1532" s="71">
        <f t="shared" si="308"/>
        <v>3.0525030525030524E-2</v>
      </c>
      <c r="AF1532">
        <f t="shared" si="309"/>
        <v>1</v>
      </c>
      <c r="AG1532" s="60">
        <f t="shared" si="310"/>
        <v>1</v>
      </c>
      <c r="AH1532" s="72">
        <f t="shared" si="311"/>
        <v>1</v>
      </c>
      <c r="AI1532" s="73">
        <f t="shared" si="312"/>
        <v>1.5873015873015872E-2</v>
      </c>
      <c r="AJ1532" s="73">
        <f t="shared" si="313"/>
        <v>1.5873015873015872E-2</v>
      </c>
      <c r="AK1532" s="73">
        <f t="shared" si="314"/>
        <v>3.0525030525030524E-2</v>
      </c>
    </row>
    <row r="1533" spans="1:37" ht="24.9" customHeight="1" x14ac:dyDescent="0.25">
      <c r="A1533" s="270" t="s">
        <v>1209</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121'!AF1471</f>
        <v>2</v>
      </c>
      <c r="AE1533" s="71">
        <f t="shared" si="308"/>
        <v>3.0525030525030524E-2</v>
      </c>
      <c r="AF1533">
        <f t="shared" si="309"/>
        <v>1</v>
      </c>
      <c r="AG1533" s="60">
        <f t="shared" si="310"/>
        <v>1</v>
      </c>
      <c r="AH1533" s="72">
        <f t="shared" si="311"/>
        <v>1</v>
      </c>
      <c r="AI1533" s="73">
        <f t="shared" si="312"/>
        <v>1.5873015873015872E-2</v>
      </c>
      <c r="AJ1533" s="73">
        <f t="shared" si="313"/>
        <v>1.5873015873015872E-2</v>
      </c>
      <c r="AK1533" s="73">
        <f t="shared" si="314"/>
        <v>3.0525030525030524E-2</v>
      </c>
    </row>
    <row r="1534" spans="1:37" ht="24.9" customHeight="1" x14ac:dyDescent="0.25">
      <c r="A1534" s="270" t="s">
        <v>1210</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121'!AF1472</f>
        <v>2</v>
      </c>
      <c r="AE1534" s="71">
        <f t="shared" si="308"/>
        <v>3.0525030525030524E-2</v>
      </c>
      <c r="AF1534">
        <f t="shared" si="309"/>
        <v>1</v>
      </c>
      <c r="AG1534" s="60">
        <f t="shared" si="310"/>
        <v>1</v>
      </c>
      <c r="AH1534" s="72">
        <f t="shared" si="311"/>
        <v>1</v>
      </c>
      <c r="AI1534" s="73">
        <f t="shared" si="312"/>
        <v>1.5873015873015872E-2</v>
      </c>
      <c r="AJ1534" s="73">
        <f t="shared" si="313"/>
        <v>1.5873015873015872E-2</v>
      </c>
      <c r="AK1534" s="73">
        <f t="shared" si="314"/>
        <v>3.0525030525030524E-2</v>
      </c>
    </row>
    <row r="1535" spans="1:37" ht="24.9" customHeight="1" x14ac:dyDescent="0.25">
      <c r="A1535" s="270" t="s">
        <v>1211</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121'!AF1473</f>
        <v>2</v>
      </c>
      <c r="AE1535" s="71">
        <f t="shared" ref="AE1535:AE1565" si="315">IF(AG1535=1,AK1535,AG1535)</f>
        <v>3.0525030525030524E-2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3.0525030525030524E-2</v>
      </c>
    </row>
    <row r="1536" spans="1:37" ht="24.9" customHeight="1" x14ac:dyDescent="0.25">
      <c r="A1536" s="270" t="s">
        <v>1212</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121'!AF1474</f>
        <v>2</v>
      </c>
      <c r="AE1536" s="71">
        <f t="shared" si="315"/>
        <v>3.0525030525030524E-2</v>
      </c>
      <c r="AF1536">
        <f t="shared" si="316"/>
        <v>1</v>
      </c>
      <c r="AG1536" s="60">
        <f t="shared" si="317"/>
        <v>1</v>
      </c>
      <c r="AH1536" s="72">
        <f t="shared" si="318"/>
        <v>1</v>
      </c>
      <c r="AI1536" s="73">
        <f t="shared" si="319"/>
        <v>1.5873015873015872E-2</v>
      </c>
      <c r="AJ1536" s="73">
        <f t="shared" si="320"/>
        <v>1.5873015873015872E-2</v>
      </c>
      <c r="AK1536" s="73">
        <f t="shared" si="321"/>
        <v>3.0525030525030524E-2</v>
      </c>
    </row>
    <row r="1537" spans="1:37" ht="24.9" customHeight="1" x14ac:dyDescent="0.25">
      <c r="A1537" s="270" t="s">
        <v>1213</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121'!AF1475</f>
        <v>2</v>
      </c>
      <c r="AE1537" s="71">
        <f t="shared" si="315"/>
        <v>3.0525030525030524E-2</v>
      </c>
      <c r="AF1537">
        <f t="shared" si="316"/>
        <v>1</v>
      </c>
      <c r="AG1537" s="60">
        <f t="shared" si="317"/>
        <v>1</v>
      </c>
      <c r="AH1537" s="72">
        <f t="shared" si="318"/>
        <v>1</v>
      </c>
      <c r="AI1537" s="73">
        <f t="shared" si="319"/>
        <v>1.5873015873015872E-2</v>
      </c>
      <c r="AJ1537" s="73">
        <f t="shared" si="320"/>
        <v>1.5873015873015872E-2</v>
      </c>
      <c r="AK1537" s="73">
        <f t="shared" si="321"/>
        <v>3.0525030525030524E-2</v>
      </c>
    </row>
    <row r="1538" spans="1:37" ht="24.9" customHeight="1" x14ac:dyDescent="0.25">
      <c r="A1538" s="270" t="s">
        <v>1214</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121'!AF1476</f>
        <v>2</v>
      </c>
      <c r="AE1538" s="71">
        <f t="shared" si="315"/>
        <v>3.0525030525030524E-2</v>
      </c>
      <c r="AF1538">
        <f t="shared" si="316"/>
        <v>1</v>
      </c>
      <c r="AG1538" s="60">
        <f t="shared" si="317"/>
        <v>1</v>
      </c>
      <c r="AH1538" s="72">
        <f t="shared" si="318"/>
        <v>1</v>
      </c>
      <c r="AI1538" s="73">
        <f t="shared" si="319"/>
        <v>1.5873015873015872E-2</v>
      </c>
      <c r="AJ1538" s="73">
        <f t="shared" si="320"/>
        <v>1.5873015873015872E-2</v>
      </c>
      <c r="AK1538" s="73">
        <f t="shared" si="321"/>
        <v>3.0525030525030524E-2</v>
      </c>
    </row>
    <row r="1539" spans="1:37" ht="24.9" customHeight="1" x14ac:dyDescent="0.25">
      <c r="A1539" s="270" t="s">
        <v>1215</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121'!AF1477</f>
        <v>2</v>
      </c>
      <c r="AE1539" s="71">
        <f t="shared" si="315"/>
        <v>3.0525030525030524E-2</v>
      </c>
      <c r="AF1539">
        <f t="shared" si="316"/>
        <v>1</v>
      </c>
      <c r="AG1539" s="60">
        <f t="shared" si="317"/>
        <v>1</v>
      </c>
      <c r="AH1539" s="72">
        <f t="shared" si="318"/>
        <v>1</v>
      </c>
      <c r="AI1539" s="73">
        <f t="shared" si="319"/>
        <v>1.5873015873015872E-2</v>
      </c>
      <c r="AJ1539" s="73">
        <f t="shared" si="320"/>
        <v>1.5873015873015872E-2</v>
      </c>
      <c r="AK1539" s="73">
        <f t="shared" si="321"/>
        <v>3.0525030525030524E-2</v>
      </c>
    </row>
    <row r="1540" spans="1:37" ht="24.9" customHeight="1" x14ac:dyDescent="0.25">
      <c r="A1540" s="270" t="s">
        <v>1216</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121'!AF1478</f>
        <v>2</v>
      </c>
      <c r="AE1540" s="71">
        <f t="shared" si="315"/>
        <v>3.0525030525030524E-2</v>
      </c>
      <c r="AF1540">
        <f t="shared" si="316"/>
        <v>1</v>
      </c>
      <c r="AG1540" s="60">
        <f t="shared" si="317"/>
        <v>1</v>
      </c>
      <c r="AH1540" s="72">
        <f t="shared" si="318"/>
        <v>1</v>
      </c>
      <c r="AI1540" s="73">
        <f t="shared" si="319"/>
        <v>1.5873015873015872E-2</v>
      </c>
      <c r="AJ1540" s="73">
        <f t="shared" si="320"/>
        <v>1.5873015873015872E-2</v>
      </c>
      <c r="AK1540" s="73">
        <f t="shared" si="321"/>
        <v>3.0525030525030524E-2</v>
      </c>
    </row>
    <row r="1541" spans="1:37" ht="24.9" customHeight="1" x14ac:dyDescent="0.25">
      <c r="A1541" s="270" t="s">
        <v>1217</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121'!AF1479</f>
        <v>2</v>
      </c>
      <c r="AE1541" s="71">
        <f t="shared" si="315"/>
        <v>3.0525030525030524E-2</v>
      </c>
      <c r="AF1541">
        <f t="shared" si="316"/>
        <v>1</v>
      </c>
      <c r="AG1541" s="60">
        <f t="shared" si="317"/>
        <v>1</v>
      </c>
      <c r="AH1541" s="72">
        <f t="shared" si="318"/>
        <v>1</v>
      </c>
      <c r="AI1541" s="73">
        <f t="shared" si="319"/>
        <v>1.5873015873015872E-2</v>
      </c>
      <c r="AJ1541" s="73">
        <f t="shared" si="320"/>
        <v>1.5873015873015872E-2</v>
      </c>
      <c r="AK1541" s="73">
        <f t="shared" si="321"/>
        <v>3.0525030525030524E-2</v>
      </c>
    </row>
    <row r="1542" spans="1:37" ht="24.9" customHeight="1" x14ac:dyDescent="0.25">
      <c r="A1542" s="270" t="s">
        <v>1218</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121'!AF1480</f>
        <v>2</v>
      </c>
      <c r="AE1542" s="71">
        <f t="shared" si="315"/>
        <v>3.0525030525030524E-2</v>
      </c>
      <c r="AF1542">
        <f t="shared" si="316"/>
        <v>1</v>
      </c>
      <c r="AG1542" s="60">
        <f t="shared" si="317"/>
        <v>1</v>
      </c>
      <c r="AH1542" s="72">
        <f t="shared" si="318"/>
        <v>1</v>
      </c>
      <c r="AI1542" s="73">
        <f t="shared" si="319"/>
        <v>1.5873015873015872E-2</v>
      </c>
      <c r="AJ1542" s="73">
        <f t="shared" si="320"/>
        <v>1.5873015873015872E-2</v>
      </c>
      <c r="AK1542" s="73">
        <f t="shared" si="321"/>
        <v>3.0525030525030524E-2</v>
      </c>
    </row>
    <row r="1543" spans="1:37" ht="24.9" customHeight="1" x14ac:dyDescent="0.25">
      <c r="A1543" s="270" t="s">
        <v>1219</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121'!AF1481</f>
        <v>2</v>
      </c>
      <c r="AE1543" s="71">
        <f t="shared" si="315"/>
        <v>3.0525030525030524E-2</v>
      </c>
      <c r="AF1543">
        <f t="shared" si="316"/>
        <v>1</v>
      </c>
      <c r="AG1543" s="60">
        <f t="shared" si="317"/>
        <v>1</v>
      </c>
      <c r="AH1543" s="72">
        <f t="shared" si="318"/>
        <v>1</v>
      </c>
      <c r="AI1543" s="73">
        <f t="shared" si="319"/>
        <v>1.5873015873015872E-2</v>
      </c>
      <c r="AJ1543" s="73">
        <f t="shared" si="320"/>
        <v>1.5873015873015872E-2</v>
      </c>
      <c r="AK1543" s="73">
        <f t="shared" si="321"/>
        <v>3.0525030525030524E-2</v>
      </c>
    </row>
    <row r="1544" spans="1:37" ht="24.9" customHeight="1" x14ac:dyDescent="0.25">
      <c r="A1544" s="270" t="s">
        <v>1220</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121'!AF1482</f>
        <v>2</v>
      </c>
      <c r="AE1544" s="71">
        <f t="shared" si="315"/>
        <v>3.0525030525030524E-2</v>
      </c>
      <c r="AF1544">
        <f t="shared" si="316"/>
        <v>1</v>
      </c>
      <c r="AG1544" s="60">
        <f t="shared" si="317"/>
        <v>1</v>
      </c>
      <c r="AH1544" s="72">
        <f t="shared" si="318"/>
        <v>1</v>
      </c>
      <c r="AI1544" s="73">
        <f t="shared" si="319"/>
        <v>1.5873015873015872E-2</v>
      </c>
      <c r="AJ1544" s="73">
        <f t="shared" si="320"/>
        <v>1.5873015873015872E-2</v>
      </c>
      <c r="AK1544" s="73">
        <f t="shared" si="321"/>
        <v>3.0525030525030524E-2</v>
      </c>
    </row>
    <row r="1545" spans="1:37" ht="24.9" customHeight="1" x14ac:dyDescent="0.25">
      <c r="A1545" s="270" t="s">
        <v>1221</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121'!AF1483</f>
        <v>2</v>
      </c>
      <c r="AE1545" s="71">
        <f t="shared" si="315"/>
        <v>3.0525030525030524E-2</v>
      </c>
      <c r="AF1545">
        <f t="shared" si="316"/>
        <v>1</v>
      </c>
      <c r="AG1545" s="60">
        <f t="shared" si="317"/>
        <v>1</v>
      </c>
      <c r="AH1545" s="72">
        <f t="shared" si="318"/>
        <v>1</v>
      </c>
      <c r="AI1545" s="73">
        <f t="shared" si="319"/>
        <v>1.5873015873015872E-2</v>
      </c>
      <c r="AJ1545" s="73">
        <f t="shared" si="320"/>
        <v>1.5873015873015872E-2</v>
      </c>
      <c r="AK1545" s="73">
        <f t="shared" si="321"/>
        <v>3.0525030525030524E-2</v>
      </c>
    </row>
    <row r="1546" spans="1:37" ht="24.9" customHeight="1" x14ac:dyDescent="0.25">
      <c r="A1546" s="270" t="s">
        <v>1222</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121'!AF1484</f>
        <v>2</v>
      </c>
      <c r="AE1546" s="71">
        <f t="shared" si="315"/>
        <v>3.0525030525030524E-2</v>
      </c>
      <c r="AF1546">
        <f t="shared" si="316"/>
        <v>1</v>
      </c>
      <c r="AG1546" s="60">
        <f t="shared" si="317"/>
        <v>1</v>
      </c>
      <c r="AH1546" s="72">
        <f t="shared" si="318"/>
        <v>1</v>
      </c>
      <c r="AI1546" s="73">
        <f t="shared" si="319"/>
        <v>1.5873015873015872E-2</v>
      </c>
      <c r="AJ1546" s="73">
        <f t="shared" si="320"/>
        <v>1.5873015873015872E-2</v>
      </c>
      <c r="AK1546" s="73">
        <f t="shared" si="321"/>
        <v>3.0525030525030524E-2</v>
      </c>
    </row>
    <row r="1547" spans="1:37" ht="24.9" customHeight="1" x14ac:dyDescent="0.25">
      <c r="A1547" s="270" t="s">
        <v>1223</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121'!AF1485</f>
        <v>2</v>
      </c>
      <c r="AE1547" s="71">
        <f t="shared" si="315"/>
        <v>3.0525030525030524E-2</v>
      </c>
      <c r="AF1547">
        <f t="shared" si="316"/>
        <v>1</v>
      </c>
      <c r="AG1547" s="60">
        <f t="shared" si="317"/>
        <v>1</v>
      </c>
      <c r="AH1547" s="72">
        <f t="shared" si="318"/>
        <v>1</v>
      </c>
      <c r="AI1547" s="73">
        <f t="shared" si="319"/>
        <v>1.5873015873015872E-2</v>
      </c>
      <c r="AJ1547" s="73">
        <f t="shared" si="320"/>
        <v>1.5873015873015872E-2</v>
      </c>
      <c r="AK1547" s="73">
        <f t="shared" si="321"/>
        <v>3.0525030525030524E-2</v>
      </c>
    </row>
    <row r="1548" spans="1:37" ht="24.9" customHeight="1" x14ac:dyDescent="0.25">
      <c r="A1548" s="270" t="s">
        <v>1224</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121'!AF1486</f>
        <v>2</v>
      </c>
      <c r="AE1548" s="71">
        <f t="shared" si="315"/>
        <v>3.0525030525030524E-2</v>
      </c>
      <c r="AF1548">
        <f t="shared" si="316"/>
        <v>1</v>
      </c>
      <c r="AG1548" s="60">
        <f t="shared" si="317"/>
        <v>1</v>
      </c>
      <c r="AH1548" s="72">
        <f t="shared" si="318"/>
        <v>1</v>
      </c>
      <c r="AI1548" s="73">
        <f t="shared" si="319"/>
        <v>1.5873015873015872E-2</v>
      </c>
      <c r="AJ1548" s="73">
        <f t="shared" si="320"/>
        <v>1.5873015873015872E-2</v>
      </c>
      <c r="AK1548" s="73">
        <f t="shared" si="321"/>
        <v>3.0525030525030524E-2</v>
      </c>
    </row>
    <row r="1549" spans="1:37" ht="24.9" customHeight="1" x14ac:dyDescent="0.25">
      <c r="A1549" s="270" t="s">
        <v>1225</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121'!AF1487</f>
        <v>2</v>
      </c>
      <c r="AE1549" s="71">
        <f t="shared" si="315"/>
        <v>3.0525030525030524E-2</v>
      </c>
      <c r="AF1549">
        <f t="shared" si="316"/>
        <v>1</v>
      </c>
      <c r="AG1549" s="60">
        <f t="shared" si="317"/>
        <v>1</v>
      </c>
      <c r="AH1549" s="72">
        <f t="shared" si="318"/>
        <v>1</v>
      </c>
      <c r="AI1549" s="73">
        <f t="shared" si="319"/>
        <v>1.5873015873015872E-2</v>
      </c>
      <c r="AJ1549" s="73">
        <f t="shared" si="320"/>
        <v>1.5873015873015872E-2</v>
      </c>
      <c r="AK1549" s="73">
        <f t="shared" si="321"/>
        <v>3.0525030525030524E-2</v>
      </c>
    </row>
    <row r="1550" spans="1:37" ht="24.9" customHeight="1" x14ac:dyDescent="0.25">
      <c r="A1550" s="270" t="s">
        <v>1226</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121'!AF1488</f>
        <v>2</v>
      </c>
      <c r="AE1550" s="71">
        <f t="shared" si="315"/>
        <v>3.0525030525030524E-2</v>
      </c>
      <c r="AF1550">
        <f t="shared" si="316"/>
        <v>1</v>
      </c>
      <c r="AG1550" s="60">
        <f t="shared" si="317"/>
        <v>1</v>
      </c>
      <c r="AH1550" s="72">
        <f t="shared" si="318"/>
        <v>1</v>
      </c>
      <c r="AI1550" s="73">
        <f t="shared" si="319"/>
        <v>1.5873015873015872E-2</v>
      </c>
      <c r="AJ1550" s="73">
        <f t="shared" si="320"/>
        <v>1.5873015873015872E-2</v>
      </c>
      <c r="AK1550" s="73">
        <f t="shared" si="321"/>
        <v>3.0525030525030524E-2</v>
      </c>
    </row>
    <row r="1551" spans="1:37" ht="24.9" customHeight="1" x14ac:dyDescent="0.25">
      <c r="A1551" s="270" t="s">
        <v>1227</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121'!AF1489</f>
        <v>2</v>
      </c>
      <c r="AE1551" s="71">
        <f t="shared" si="315"/>
        <v>3.0525030525030524E-2</v>
      </c>
      <c r="AF1551">
        <f t="shared" si="316"/>
        <v>1</v>
      </c>
      <c r="AG1551" s="60">
        <f t="shared" si="317"/>
        <v>1</v>
      </c>
      <c r="AH1551" s="72">
        <f t="shared" si="318"/>
        <v>1</v>
      </c>
      <c r="AI1551" s="73">
        <f t="shared" si="319"/>
        <v>1.5873015873015872E-2</v>
      </c>
      <c r="AJ1551" s="73">
        <f t="shared" si="320"/>
        <v>1.5873015873015872E-2</v>
      </c>
      <c r="AK1551" s="73">
        <f t="shared" si="321"/>
        <v>3.0525030525030524E-2</v>
      </c>
    </row>
    <row r="1552" spans="1:37" ht="24.9" customHeight="1" x14ac:dyDescent="0.25">
      <c r="A1552" s="270" t="s">
        <v>1228</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121'!AF1490</f>
        <v>2</v>
      </c>
      <c r="AE1552" s="71">
        <f t="shared" si="315"/>
        <v>3.0525030525030524E-2</v>
      </c>
      <c r="AF1552">
        <f t="shared" si="316"/>
        <v>1</v>
      </c>
      <c r="AG1552" s="60">
        <f t="shared" si="317"/>
        <v>1</v>
      </c>
      <c r="AH1552" s="72">
        <f t="shared" si="318"/>
        <v>1</v>
      </c>
      <c r="AI1552" s="73">
        <f t="shared" si="319"/>
        <v>1.5873015873015872E-2</v>
      </c>
      <c r="AJ1552" s="73">
        <f t="shared" si="320"/>
        <v>1.5873015873015872E-2</v>
      </c>
      <c r="AK1552" s="73">
        <f t="shared" si="321"/>
        <v>3.0525030525030524E-2</v>
      </c>
    </row>
    <row r="1553" spans="1:37" ht="24.9" customHeight="1" x14ac:dyDescent="0.25">
      <c r="A1553" s="270" t="s">
        <v>1229</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121'!AF1491</f>
        <v>2</v>
      </c>
      <c r="AE1553" s="71">
        <f t="shared" si="315"/>
        <v>3.0525030525030524E-2</v>
      </c>
      <c r="AF1553">
        <f t="shared" si="316"/>
        <v>1</v>
      </c>
      <c r="AG1553" s="60">
        <f t="shared" si="317"/>
        <v>1</v>
      </c>
      <c r="AH1553" s="72">
        <f t="shared" si="318"/>
        <v>1</v>
      </c>
      <c r="AI1553" s="73">
        <f t="shared" si="319"/>
        <v>1.5873015873015872E-2</v>
      </c>
      <c r="AJ1553" s="73">
        <f t="shared" si="320"/>
        <v>1.5873015873015872E-2</v>
      </c>
      <c r="AK1553" s="73">
        <f t="shared" si="321"/>
        <v>3.0525030525030524E-2</v>
      </c>
    </row>
    <row r="1554" spans="1:37" ht="24.9" customHeight="1" x14ac:dyDescent="0.25">
      <c r="A1554" s="270" t="s">
        <v>1230</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121'!AF1492</f>
        <v>2</v>
      </c>
      <c r="AE1554" s="71">
        <f t="shared" si="315"/>
        <v>3.0525030525030524E-2</v>
      </c>
      <c r="AF1554">
        <f t="shared" si="316"/>
        <v>1</v>
      </c>
      <c r="AG1554" s="60">
        <f t="shared" si="317"/>
        <v>1</v>
      </c>
      <c r="AH1554" s="72">
        <f t="shared" si="318"/>
        <v>1</v>
      </c>
      <c r="AI1554" s="73">
        <f t="shared" si="319"/>
        <v>1.5873015873015872E-2</v>
      </c>
      <c r="AJ1554" s="73">
        <f t="shared" si="320"/>
        <v>1.5873015873015872E-2</v>
      </c>
      <c r="AK1554" s="73">
        <f t="shared" si="321"/>
        <v>3.0525030525030524E-2</v>
      </c>
    </row>
    <row r="1555" spans="1:37" ht="24.9" customHeight="1" x14ac:dyDescent="0.25">
      <c r="A1555" s="270" t="s">
        <v>1231</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121'!AF1493</f>
        <v>2</v>
      </c>
      <c r="AE1555" s="71">
        <f t="shared" si="315"/>
        <v>3.0525030525030524E-2</v>
      </c>
      <c r="AF1555">
        <f t="shared" si="316"/>
        <v>1</v>
      </c>
      <c r="AG1555" s="60">
        <f t="shared" si="317"/>
        <v>1</v>
      </c>
      <c r="AH1555" s="72">
        <f t="shared" si="318"/>
        <v>1</v>
      </c>
      <c r="AI1555" s="73">
        <f t="shared" si="319"/>
        <v>1.5873015873015872E-2</v>
      </c>
      <c r="AJ1555" s="73">
        <f t="shared" si="320"/>
        <v>1.5873015873015872E-2</v>
      </c>
      <c r="AK1555" s="73">
        <f t="shared" si="321"/>
        <v>3.0525030525030524E-2</v>
      </c>
    </row>
    <row r="1556" spans="1:37" ht="24.9" customHeight="1" x14ac:dyDescent="0.25">
      <c r="A1556" s="270" t="s">
        <v>1232</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121'!AF1494</f>
        <v>2</v>
      </c>
      <c r="AE1556" s="71">
        <f t="shared" si="315"/>
        <v>3.0525030525030524E-2</v>
      </c>
      <c r="AF1556">
        <f t="shared" si="316"/>
        <v>1</v>
      </c>
      <c r="AG1556" s="60">
        <f t="shared" si="317"/>
        <v>1</v>
      </c>
      <c r="AH1556" s="72">
        <f t="shared" si="318"/>
        <v>1</v>
      </c>
      <c r="AI1556" s="73">
        <f t="shared" si="319"/>
        <v>1.5873015873015872E-2</v>
      </c>
      <c r="AJ1556" s="73">
        <f t="shared" si="320"/>
        <v>1.5873015873015872E-2</v>
      </c>
      <c r="AK1556" s="73">
        <f t="shared" si="321"/>
        <v>3.0525030525030524E-2</v>
      </c>
    </row>
    <row r="1557" spans="1:37" ht="24.9" customHeight="1" x14ac:dyDescent="0.25">
      <c r="A1557" s="270" t="s">
        <v>1233</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121'!AF1495</f>
        <v>2</v>
      </c>
      <c r="AE1557" s="71">
        <f t="shared" si="315"/>
        <v>3.0525030525030524E-2</v>
      </c>
      <c r="AF1557">
        <f t="shared" si="316"/>
        <v>1</v>
      </c>
      <c r="AG1557" s="60">
        <f t="shared" si="317"/>
        <v>1</v>
      </c>
      <c r="AH1557" s="72">
        <f t="shared" si="318"/>
        <v>1</v>
      </c>
      <c r="AI1557" s="73">
        <f t="shared" si="319"/>
        <v>1.5873015873015872E-2</v>
      </c>
      <c r="AJ1557" s="73">
        <f t="shared" si="320"/>
        <v>1.5873015873015872E-2</v>
      </c>
      <c r="AK1557" s="73">
        <f t="shared" si="321"/>
        <v>3.0525030525030524E-2</v>
      </c>
    </row>
    <row r="1558" spans="1:37" ht="24.9" customHeight="1" x14ac:dyDescent="0.25">
      <c r="A1558" s="270" t="s">
        <v>1234</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121'!AF1496</f>
        <v>2</v>
      </c>
      <c r="AE1558" s="71">
        <f t="shared" si="315"/>
        <v>3.0525030525030524E-2</v>
      </c>
      <c r="AF1558">
        <f t="shared" si="316"/>
        <v>1</v>
      </c>
      <c r="AG1558" s="60">
        <f t="shared" si="317"/>
        <v>1</v>
      </c>
      <c r="AH1558" s="72">
        <f t="shared" si="318"/>
        <v>1</v>
      </c>
      <c r="AI1558" s="73">
        <f t="shared" si="319"/>
        <v>1.5873015873015872E-2</v>
      </c>
      <c r="AJ1558" s="73">
        <f t="shared" si="320"/>
        <v>1.5873015873015872E-2</v>
      </c>
      <c r="AK1558" s="73">
        <f t="shared" si="321"/>
        <v>3.0525030525030524E-2</v>
      </c>
    </row>
    <row r="1559" spans="1:37" ht="24.9" customHeight="1" x14ac:dyDescent="0.25">
      <c r="A1559" s="270" t="s">
        <v>1235</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121'!AF1497</f>
        <v>2</v>
      </c>
      <c r="AE1559" s="71">
        <f t="shared" si="315"/>
        <v>3.0525030525030524E-2</v>
      </c>
      <c r="AF1559">
        <f t="shared" si="316"/>
        <v>1</v>
      </c>
      <c r="AG1559" s="60">
        <f t="shared" si="317"/>
        <v>1</v>
      </c>
      <c r="AH1559" s="72">
        <f t="shared" si="318"/>
        <v>1</v>
      </c>
      <c r="AI1559" s="73">
        <f t="shared" si="319"/>
        <v>1.5873015873015872E-2</v>
      </c>
      <c r="AJ1559" s="73">
        <f t="shared" si="320"/>
        <v>1.5873015873015872E-2</v>
      </c>
      <c r="AK1559" s="73">
        <f t="shared" si="321"/>
        <v>3.0525030525030524E-2</v>
      </c>
    </row>
    <row r="1560" spans="1:37" ht="24.9" customHeight="1" x14ac:dyDescent="0.25">
      <c r="A1560" s="270" t="s">
        <v>1236</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121'!AF1498</f>
        <v>2</v>
      </c>
      <c r="AE1560" s="71">
        <f t="shared" si="315"/>
        <v>3.0525030525030524E-2</v>
      </c>
      <c r="AF1560">
        <f t="shared" si="316"/>
        <v>1</v>
      </c>
      <c r="AG1560" s="60">
        <f t="shared" si="317"/>
        <v>1</v>
      </c>
      <c r="AH1560" s="72">
        <f t="shared" si="318"/>
        <v>1</v>
      </c>
      <c r="AI1560" s="73">
        <f t="shared" si="319"/>
        <v>1.5873015873015872E-2</v>
      </c>
      <c r="AJ1560" s="73">
        <f t="shared" si="320"/>
        <v>1.5873015873015872E-2</v>
      </c>
      <c r="AK1560" s="73">
        <f t="shared" si="321"/>
        <v>3.0525030525030524E-2</v>
      </c>
    </row>
    <row r="1561" spans="1:37" ht="24.9" customHeight="1" x14ac:dyDescent="0.25">
      <c r="A1561" s="270" t="s">
        <v>1237</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121'!AF1499</f>
        <v>2</v>
      </c>
      <c r="AE1561" s="71">
        <f t="shared" si="315"/>
        <v>3.0525030525030524E-2</v>
      </c>
      <c r="AF1561">
        <f t="shared" si="316"/>
        <v>1</v>
      </c>
      <c r="AG1561" s="60">
        <f t="shared" si="317"/>
        <v>1</v>
      </c>
      <c r="AH1561" s="72">
        <f t="shared" si="318"/>
        <v>1</v>
      </c>
      <c r="AI1561" s="73">
        <f t="shared" si="319"/>
        <v>1.5873015873015872E-2</v>
      </c>
      <c r="AJ1561" s="73">
        <f t="shared" si="320"/>
        <v>1.5873015873015872E-2</v>
      </c>
      <c r="AK1561" s="73">
        <f t="shared" si="321"/>
        <v>3.0525030525030524E-2</v>
      </c>
    </row>
    <row r="1562" spans="1:37" ht="24.9" customHeight="1" x14ac:dyDescent="0.25">
      <c r="A1562" s="270" t="s">
        <v>1238</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121'!AF1500</f>
        <v>2</v>
      </c>
      <c r="AE1562" s="71">
        <f t="shared" si="315"/>
        <v>3.0525030525030524E-2</v>
      </c>
      <c r="AF1562">
        <f t="shared" si="316"/>
        <v>1</v>
      </c>
      <c r="AG1562" s="60">
        <f t="shared" si="317"/>
        <v>1</v>
      </c>
      <c r="AH1562" s="72">
        <f t="shared" si="318"/>
        <v>1</v>
      </c>
      <c r="AI1562" s="73">
        <f t="shared" si="319"/>
        <v>1.5873015873015872E-2</v>
      </c>
      <c r="AJ1562" s="73">
        <f t="shared" si="320"/>
        <v>1.5873015873015872E-2</v>
      </c>
      <c r="AK1562" s="73">
        <f t="shared" si="321"/>
        <v>3.0525030525030524E-2</v>
      </c>
    </row>
    <row r="1563" spans="1:37" ht="24.9" customHeight="1" x14ac:dyDescent="0.25">
      <c r="A1563" s="270" t="s">
        <v>1239</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121'!AF1501</f>
        <v>2</v>
      </c>
      <c r="AE1563" s="71">
        <f t="shared" si="315"/>
        <v>3.0525030525030524E-2</v>
      </c>
      <c r="AF1563">
        <f t="shared" si="316"/>
        <v>1</v>
      </c>
      <c r="AG1563" s="60">
        <f t="shared" si="317"/>
        <v>1</v>
      </c>
      <c r="AH1563" s="72">
        <f t="shared" si="318"/>
        <v>1</v>
      </c>
      <c r="AI1563" s="73">
        <f t="shared" si="319"/>
        <v>1.5873015873015872E-2</v>
      </c>
      <c r="AJ1563" s="73">
        <f t="shared" si="320"/>
        <v>1.5873015873015872E-2</v>
      </c>
      <c r="AK1563" s="73">
        <f t="shared" si="321"/>
        <v>3.0525030525030524E-2</v>
      </c>
    </row>
    <row r="1564" spans="1:37" ht="24.9" customHeight="1" x14ac:dyDescent="0.25">
      <c r="A1564" s="270" t="s">
        <v>1240</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121'!AF1502</f>
        <v>2</v>
      </c>
      <c r="AE1564" s="71">
        <f t="shared" si="315"/>
        <v>3.0525030525030524E-2</v>
      </c>
      <c r="AF1564">
        <f t="shared" si="316"/>
        <v>1</v>
      </c>
      <c r="AG1564" s="60">
        <f t="shared" si="317"/>
        <v>1</v>
      </c>
      <c r="AH1564" s="72">
        <f t="shared" si="318"/>
        <v>1</v>
      </c>
      <c r="AI1564" s="73">
        <f t="shared" si="319"/>
        <v>1.5873015873015872E-2</v>
      </c>
      <c r="AJ1564" s="73">
        <f t="shared" si="320"/>
        <v>1.5873015873015872E-2</v>
      </c>
      <c r="AK1564" s="73">
        <f t="shared" si="321"/>
        <v>3.0525030525030524E-2</v>
      </c>
    </row>
    <row r="1565" spans="1:37" ht="24.9" customHeight="1" x14ac:dyDescent="0.25">
      <c r="A1565" s="270" t="s">
        <v>1241</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121'!AF1503</f>
        <v>2</v>
      </c>
      <c r="AE1565" s="71">
        <f t="shared" si="315"/>
        <v>3.0525030525030524E-2</v>
      </c>
      <c r="AF1565">
        <f t="shared" si="316"/>
        <v>1</v>
      </c>
      <c r="AG1565" s="60">
        <f t="shared" si="317"/>
        <v>1</v>
      </c>
      <c r="AH1565" s="72">
        <f t="shared" si="318"/>
        <v>1</v>
      </c>
      <c r="AI1565" s="73">
        <f t="shared" si="319"/>
        <v>1.5873015873015872E-2</v>
      </c>
      <c r="AJ1565" s="73">
        <f t="shared" si="320"/>
        <v>1.5873015873015872E-2</v>
      </c>
      <c r="AK1565" s="73">
        <f t="shared" si="321"/>
        <v>3.0525030525030524E-2</v>
      </c>
    </row>
    <row r="1566" spans="1:37" ht="24.9" customHeight="1" x14ac:dyDescent="0.25">
      <c r="A1566" s="281" t="s">
        <v>1813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1.9230769230769198</v>
      </c>
      <c r="AF1566" s="49"/>
      <c r="AG1566" s="60">
        <f>SUM(AG1503:AG1565)</f>
        <v>63</v>
      </c>
      <c r="AH1566" s="74"/>
      <c r="AI1566" s="75"/>
      <c r="AJ1566" s="75"/>
      <c r="AK1566" s="75"/>
    </row>
    <row r="1567" spans="1:37" ht="24.9" customHeight="1" x14ac:dyDescent="0.25">
      <c r="A1567" s="282" t="s">
        <v>1814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195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186</v>
      </c>
      <c r="AE1569" s="88" t="s">
        <v>8</v>
      </c>
      <c r="AF1569" s="60" t="s">
        <v>1666</v>
      </c>
      <c r="AG1569" s="60" t="s">
        <v>1667</v>
      </c>
      <c r="AH1569" s="60" t="s">
        <v>1668</v>
      </c>
      <c r="AI1569" s="70" t="s">
        <v>1669</v>
      </c>
      <c r="AJ1569" s="60"/>
      <c r="AK1569" s="70" t="s">
        <v>1670</v>
      </c>
    </row>
    <row r="1570" spans="1:37" ht="24.9" customHeight="1" x14ac:dyDescent="0.25">
      <c r="A1570" s="270" t="s">
        <v>1242</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121'!AF1506</f>
        <v>2</v>
      </c>
      <c r="AE1570" s="71">
        <f>IF(AG1570=1,AK1570,AG1570)</f>
        <v>0.38461538461538464</v>
      </c>
      <c r="AF1570">
        <f>AD1570/2</f>
        <v>1</v>
      </c>
      <c r="AG1570" s="60">
        <f>IF(AND(AF1570&gt;=0,AF1570&lt;=1),1,"No aplica")</f>
        <v>1</v>
      </c>
      <c r="AH1570" s="72">
        <f>AD1570/(AG1570*2)</f>
        <v>1</v>
      </c>
      <c r="AI1570" s="73">
        <f>IF(AG1570=1,AG1570/$AG$1575,"No aplica")</f>
        <v>0.2</v>
      </c>
      <c r="AJ1570" s="73">
        <f>AF1570*AI1570</f>
        <v>0.2</v>
      </c>
      <c r="AK1570" s="73">
        <f>AJ1570*$AE$23</f>
        <v>0.38461538461538464</v>
      </c>
    </row>
    <row r="1571" spans="1:37" ht="24.9" customHeight="1" x14ac:dyDescent="0.25">
      <c r="A1571" s="270" t="s">
        <v>1243</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121'!AF1507</f>
        <v>2</v>
      </c>
      <c r="AE1571" s="71">
        <f>IF(AG1571=1,AK1571,AG1571)</f>
        <v>0.38461538461538464</v>
      </c>
      <c r="AF1571">
        <f>AD1571/2</f>
        <v>1</v>
      </c>
      <c r="AG1571" s="60">
        <f>IF(AND(AF1571&gt;=0,AF1571&lt;=1),1,"No aplica")</f>
        <v>1</v>
      </c>
      <c r="AH1571" s="72">
        <f>AD1571/(AG1571*2)</f>
        <v>1</v>
      </c>
      <c r="AI1571" s="73">
        <f>IF(AG1571=1,AG1571/$AG$1575,"No aplica")</f>
        <v>0.2</v>
      </c>
      <c r="AJ1571" s="73">
        <f>AF1571*AI1571</f>
        <v>0.2</v>
      </c>
      <c r="AK1571" s="73">
        <f>AJ1571*$AE$23</f>
        <v>0.38461538461538464</v>
      </c>
    </row>
    <row r="1572" spans="1:37" ht="24.9" customHeight="1" x14ac:dyDescent="0.25">
      <c r="A1572" s="270" t="s">
        <v>1244</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121'!AF1508</f>
        <v>2</v>
      </c>
      <c r="AE1572" s="71">
        <f>IF(AG1572=1,AK1572,AG1572)</f>
        <v>0.38461538461538464</v>
      </c>
      <c r="AF1572">
        <f>AD1572/2</f>
        <v>1</v>
      </c>
      <c r="AG1572" s="60">
        <f>IF(AND(AF1572&gt;=0,AF1572&lt;=1),1,"No aplica")</f>
        <v>1</v>
      </c>
      <c r="AH1572" s="72">
        <f>AD1572/(AG1572*2)</f>
        <v>1</v>
      </c>
      <c r="AI1572" s="73">
        <f>IF(AG1572=1,AG1572/$AG$1575,"No aplica")</f>
        <v>0.2</v>
      </c>
      <c r="AJ1572" s="73">
        <f>AF1572*AI1572</f>
        <v>0.2</v>
      </c>
      <c r="AK1572" s="73">
        <f>AJ1572*$AE$23</f>
        <v>0.38461538461538464</v>
      </c>
    </row>
    <row r="1573" spans="1:37" ht="24.9" customHeight="1" x14ac:dyDescent="0.25">
      <c r="A1573" s="270" t="s">
        <v>1245</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121'!AF1509</f>
        <v>2</v>
      </c>
      <c r="AE1573" s="71">
        <f>IF(AG1573=1,AK1573,AG1573)</f>
        <v>0.38461538461538464</v>
      </c>
      <c r="AF1573">
        <f>AD1573/2</f>
        <v>1</v>
      </c>
      <c r="AG1573" s="60">
        <f>IF(AND(AF1573&gt;=0,AF1573&lt;=1),1,"No aplica")</f>
        <v>1</v>
      </c>
      <c r="AH1573" s="72">
        <f>AD1573/(AG1573*2)</f>
        <v>1</v>
      </c>
      <c r="AI1573" s="73">
        <f>IF(AG1573=1,AG1573/$AG$1575,"No aplica")</f>
        <v>0.2</v>
      </c>
      <c r="AJ1573" s="73">
        <f>AF1573*AI1573</f>
        <v>0.2</v>
      </c>
      <c r="AK1573" s="73">
        <f>AJ1573*$AE$23</f>
        <v>0.38461538461538464</v>
      </c>
    </row>
    <row r="1574" spans="1:37" ht="24.9" customHeight="1" x14ac:dyDescent="0.25">
      <c r="A1574" s="270" t="s">
        <v>1246</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121'!AF1510</f>
        <v>2</v>
      </c>
      <c r="AE1574" s="71">
        <f>IF(AG1574=1,AK1574,AG1574)</f>
        <v>0.38461538461538464</v>
      </c>
      <c r="AF1574">
        <f>AD1574/2</f>
        <v>1</v>
      </c>
      <c r="AG1574" s="60">
        <f>IF(AND(AF1574&gt;=0,AF1574&lt;=1),1,"No aplica")</f>
        <v>1</v>
      </c>
      <c r="AH1574" s="72">
        <f>AD1574/(AG1574*2)</f>
        <v>1</v>
      </c>
      <c r="AI1574" s="73">
        <f>IF(AG1574=1,AG1574/$AG$1575,"No aplica")</f>
        <v>0.2</v>
      </c>
      <c r="AJ1574" s="73">
        <f>AF1574*AI1574</f>
        <v>0.2</v>
      </c>
      <c r="AK1574" s="73">
        <f>AJ1574*$AE$23</f>
        <v>0.38461538461538464</v>
      </c>
    </row>
    <row r="1575" spans="1:37" ht="24.9" customHeight="1" x14ac:dyDescent="0.25">
      <c r="A1575" s="281" t="s">
        <v>1815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1.9230769230769231</v>
      </c>
      <c r="AF1575" s="49"/>
      <c r="AG1575" s="60">
        <f>SUM(AG1570:AG1574)</f>
        <v>5</v>
      </c>
      <c r="AH1575" s="74"/>
      <c r="AI1575" s="75"/>
      <c r="AJ1575" s="75"/>
      <c r="AK1575" s="75"/>
    </row>
    <row r="1576" spans="1:37" ht="24.9" customHeight="1" x14ac:dyDescent="0.25">
      <c r="A1576" s="282" t="s">
        <v>1816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1247</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8</v>
      </c>
      <c r="AF1582" s="60" t="s">
        <v>1666</v>
      </c>
      <c r="AG1582" s="60" t="s">
        <v>1667</v>
      </c>
      <c r="AH1582" s="60" t="s">
        <v>1668</v>
      </c>
      <c r="AI1582" s="70" t="s">
        <v>1669</v>
      </c>
      <c r="AJ1582" s="60"/>
      <c r="AK1582" s="70" t="s">
        <v>1670</v>
      </c>
    </row>
    <row r="1583" spans="1:37" ht="24.9" customHeight="1" x14ac:dyDescent="0.25">
      <c r="A1583" s="270" t="s">
        <v>1019</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121'!AF1519</f>
        <v>2</v>
      </c>
      <c r="AE1583" s="71">
        <f t="shared" ref="AE1583:AE1594" si="322">IF(AG1583=1,AK1583,AG1583)</f>
        <v>0.16025641025641024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0.16025641025641024</v>
      </c>
    </row>
    <row r="1584" spans="1:37" ht="24.9" customHeight="1" x14ac:dyDescent="0.25">
      <c r="A1584" s="270" t="s">
        <v>1047</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121'!AF1520</f>
        <v>2</v>
      </c>
      <c r="AE1584" s="71">
        <f t="shared" si="322"/>
        <v>0.16025641025641024</v>
      </c>
      <c r="AF1584">
        <f t="shared" si="323"/>
        <v>1</v>
      </c>
      <c r="AG1584" s="60">
        <f t="shared" si="324"/>
        <v>1</v>
      </c>
      <c r="AH1584" s="72">
        <f t="shared" si="325"/>
        <v>1</v>
      </c>
      <c r="AI1584" s="73">
        <f t="shared" si="326"/>
        <v>8.3333333333333329E-2</v>
      </c>
      <c r="AJ1584" s="73">
        <f t="shared" si="327"/>
        <v>8.3333333333333329E-2</v>
      </c>
      <c r="AK1584" s="73">
        <f t="shared" si="328"/>
        <v>0.16025641025641024</v>
      </c>
    </row>
    <row r="1585" spans="1:37" ht="24.9" customHeight="1" x14ac:dyDescent="0.25">
      <c r="A1585" s="270" t="s">
        <v>1248</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121'!AF1521</f>
        <v>2</v>
      </c>
      <c r="AE1585" s="71">
        <f t="shared" si="322"/>
        <v>0.16025641025641024</v>
      </c>
      <c r="AF1585">
        <f t="shared" si="323"/>
        <v>1</v>
      </c>
      <c r="AG1585" s="60">
        <f t="shared" si="324"/>
        <v>1</v>
      </c>
      <c r="AH1585" s="72">
        <f t="shared" si="325"/>
        <v>1</v>
      </c>
      <c r="AI1585" s="73">
        <f t="shared" si="326"/>
        <v>8.3333333333333329E-2</v>
      </c>
      <c r="AJ1585" s="73">
        <f t="shared" si="327"/>
        <v>8.3333333333333329E-2</v>
      </c>
      <c r="AK1585" s="73">
        <f t="shared" si="328"/>
        <v>0.16025641025641024</v>
      </c>
    </row>
    <row r="1586" spans="1:37" ht="24.9" customHeight="1" x14ac:dyDescent="0.25">
      <c r="A1586" s="270" t="s">
        <v>1249</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121'!AF1522</f>
        <v>2</v>
      </c>
      <c r="AE1586" s="71">
        <f t="shared" si="322"/>
        <v>0.16025641025641024</v>
      </c>
      <c r="AF1586">
        <f t="shared" si="323"/>
        <v>1</v>
      </c>
      <c r="AG1586" s="60">
        <f t="shared" si="324"/>
        <v>1</v>
      </c>
      <c r="AH1586" s="72">
        <f t="shared" si="325"/>
        <v>1</v>
      </c>
      <c r="AI1586" s="73">
        <f t="shared" si="326"/>
        <v>8.3333333333333329E-2</v>
      </c>
      <c r="AJ1586" s="73">
        <f t="shared" si="327"/>
        <v>8.3333333333333329E-2</v>
      </c>
      <c r="AK1586" s="73">
        <f t="shared" si="328"/>
        <v>0.16025641025641024</v>
      </c>
    </row>
    <row r="1587" spans="1:37" ht="24.9" customHeight="1" x14ac:dyDescent="0.25">
      <c r="A1587" s="265" t="s">
        <v>1250</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121'!AF1523</f>
        <v>2</v>
      </c>
      <c r="AE1587" s="71">
        <f t="shared" si="322"/>
        <v>0.16025641025641024</v>
      </c>
      <c r="AF1587">
        <f t="shared" si="323"/>
        <v>1</v>
      </c>
      <c r="AG1587" s="60">
        <f t="shared" si="324"/>
        <v>1</v>
      </c>
      <c r="AH1587" s="72">
        <f t="shared" si="325"/>
        <v>1</v>
      </c>
      <c r="AI1587" s="73">
        <f t="shared" si="326"/>
        <v>8.3333333333333329E-2</v>
      </c>
      <c r="AJ1587" s="73">
        <f t="shared" si="327"/>
        <v>8.3333333333333329E-2</v>
      </c>
      <c r="AK1587" s="73">
        <f t="shared" si="328"/>
        <v>0.16025641025641024</v>
      </c>
    </row>
    <row r="1588" spans="1:37" ht="24.9" customHeight="1" x14ac:dyDescent="0.25">
      <c r="A1588" s="265" t="s">
        <v>1251</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121'!AF1524</f>
        <v>2</v>
      </c>
      <c r="AE1588" s="71">
        <f t="shared" si="322"/>
        <v>0.16025641025641024</v>
      </c>
      <c r="AF1588">
        <f t="shared" si="323"/>
        <v>1</v>
      </c>
      <c r="AG1588" s="60">
        <f t="shared" si="324"/>
        <v>1</v>
      </c>
      <c r="AH1588" s="72">
        <f t="shared" si="325"/>
        <v>1</v>
      </c>
      <c r="AI1588" s="73">
        <f t="shared" si="326"/>
        <v>8.3333333333333329E-2</v>
      </c>
      <c r="AJ1588" s="73">
        <f t="shared" si="327"/>
        <v>8.3333333333333329E-2</v>
      </c>
      <c r="AK1588" s="73">
        <f t="shared" si="328"/>
        <v>0.16025641025641024</v>
      </c>
    </row>
    <row r="1589" spans="1:37" ht="24.9" customHeight="1" x14ac:dyDescent="0.25">
      <c r="A1589" s="270" t="s">
        <v>1252</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121'!AF1525</f>
        <v>2</v>
      </c>
      <c r="AE1589" s="71">
        <f t="shared" si="322"/>
        <v>0.16025641025641024</v>
      </c>
      <c r="AF1589">
        <f t="shared" si="323"/>
        <v>1</v>
      </c>
      <c r="AG1589" s="60">
        <f t="shared" si="324"/>
        <v>1</v>
      </c>
      <c r="AH1589" s="72">
        <f t="shared" si="325"/>
        <v>1</v>
      </c>
      <c r="AI1589" s="73">
        <f t="shared" si="326"/>
        <v>8.3333333333333329E-2</v>
      </c>
      <c r="AJ1589" s="73">
        <f t="shared" si="327"/>
        <v>8.3333333333333329E-2</v>
      </c>
      <c r="AK1589" s="73">
        <f t="shared" si="328"/>
        <v>0.16025641025641024</v>
      </c>
    </row>
    <row r="1590" spans="1:37" ht="24.9" customHeight="1" x14ac:dyDescent="0.25">
      <c r="A1590" s="270" t="s">
        <v>1253</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121'!AF1526</f>
        <v>2</v>
      </c>
      <c r="AE1590" s="71">
        <f t="shared" si="322"/>
        <v>0.16025641025641024</v>
      </c>
      <c r="AF1590">
        <f t="shared" si="323"/>
        <v>1</v>
      </c>
      <c r="AG1590" s="60">
        <f t="shared" si="324"/>
        <v>1</v>
      </c>
      <c r="AH1590" s="72">
        <f t="shared" si="325"/>
        <v>1</v>
      </c>
      <c r="AI1590" s="73">
        <f t="shared" si="326"/>
        <v>8.3333333333333329E-2</v>
      </c>
      <c r="AJ1590" s="73">
        <f t="shared" si="327"/>
        <v>8.3333333333333329E-2</v>
      </c>
      <c r="AK1590" s="73">
        <f t="shared" si="328"/>
        <v>0.16025641025641024</v>
      </c>
    </row>
    <row r="1591" spans="1:37" ht="24.9" customHeight="1" x14ac:dyDescent="0.25">
      <c r="A1591" s="270" t="s">
        <v>1254</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121'!AF1527</f>
        <v>2</v>
      </c>
      <c r="AE1591" s="71">
        <f t="shared" si="322"/>
        <v>0.16025641025641024</v>
      </c>
      <c r="AF1591">
        <f t="shared" si="323"/>
        <v>1</v>
      </c>
      <c r="AG1591" s="60">
        <f t="shared" si="324"/>
        <v>1</v>
      </c>
      <c r="AH1591" s="72">
        <f t="shared" si="325"/>
        <v>1</v>
      </c>
      <c r="AI1591" s="73">
        <f t="shared" si="326"/>
        <v>8.3333333333333329E-2</v>
      </c>
      <c r="AJ1591" s="73">
        <f t="shared" si="327"/>
        <v>8.3333333333333329E-2</v>
      </c>
      <c r="AK1591" s="73">
        <f t="shared" si="328"/>
        <v>0.16025641025641024</v>
      </c>
    </row>
    <row r="1592" spans="1:37" ht="24.9" customHeight="1" x14ac:dyDescent="0.25">
      <c r="A1592" s="270" t="s">
        <v>1255</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121'!AF1528</f>
        <v>2</v>
      </c>
      <c r="AE1592" s="71">
        <f t="shared" si="322"/>
        <v>0.16025641025641024</v>
      </c>
      <c r="AF1592">
        <f t="shared" si="323"/>
        <v>1</v>
      </c>
      <c r="AG1592" s="60">
        <f t="shared" si="324"/>
        <v>1</v>
      </c>
      <c r="AH1592" s="72">
        <f t="shared" si="325"/>
        <v>1</v>
      </c>
      <c r="AI1592" s="73">
        <f t="shared" si="326"/>
        <v>8.3333333333333329E-2</v>
      </c>
      <c r="AJ1592" s="73">
        <f t="shared" si="327"/>
        <v>8.3333333333333329E-2</v>
      </c>
      <c r="AK1592" s="73">
        <f t="shared" si="328"/>
        <v>0.16025641025641024</v>
      </c>
    </row>
    <row r="1593" spans="1:37" ht="24.9" customHeight="1" x14ac:dyDescent="0.25">
      <c r="A1593" s="270" t="s">
        <v>1256</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121'!AF1529</f>
        <v>2</v>
      </c>
      <c r="AE1593" s="71">
        <f t="shared" si="322"/>
        <v>0.16025641025641024</v>
      </c>
      <c r="AF1593">
        <f t="shared" si="323"/>
        <v>1</v>
      </c>
      <c r="AG1593" s="60">
        <f t="shared" si="324"/>
        <v>1</v>
      </c>
      <c r="AH1593" s="72">
        <f t="shared" si="325"/>
        <v>1</v>
      </c>
      <c r="AI1593" s="73">
        <f t="shared" si="326"/>
        <v>8.3333333333333329E-2</v>
      </c>
      <c r="AJ1593" s="73">
        <f t="shared" si="327"/>
        <v>8.3333333333333329E-2</v>
      </c>
      <c r="AK1593" s="73">
        <f t="shared" si="328"/>
        <v>0.16025641025641024</v>
      </c>
    </row>
    <row r="1594" spans="1:37" ht="24.9" customHeight="1" x14ac:dyDescent="0.25">
      <c r="A1594" s="265" t="s">
        <v>1257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121'!AF1530</f>
        <v>2</v>
      </c>
      <c r="AE1594" s="71">
        <f t="shared" si="322"/>
        <v>0.16025641025641024</v>
      </c>
      <c r="AF1594">
        <f t="shared" si="323"/>
        <v>1</v>
      </c>
      <c r="AG1594" s="60">
        <f t="shared" si="324"/>
        <v>1</v>
      </c>
      <c r="AH1594" s="72">
        <f t="shared" si="325"/>
        <v>1</v>
      </c>
      <c r="AI1594" s="73">
        <f t="shared" si="326"/>
        <v>8.3333333333333329E-2</v>
      </c>
      <c r="AJ1594" s="73">
        <f t="shared" si="327"/>
        <v>8.3333333333333329E-2</v>
      </c>
      <c r="AK1594" s="73">
        <f t="shared" si="328"/>
        <v>0.16025641025641024</v>
      </c>
    </row>
    <row r="1595" spans="1:37" ht="24.9" customHeight="1" x14ac:dyDescent="0.25">
      <c r="A1595" s="281" t="s">
        <v>1817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1.9230769230769225</v>
      </c>
      <c r="AF1595" s="49"/>
      <c r="AG1595" s="60">
        <f>SUM(AG1583:AG1594)</f>
        <v>12</v>
      </c>
      <c r="AH1595" s="74"/>
      <c r="AI1595" s="75"/>
      <c r="AJ1595" s="75"/>
      <c r="AK1595" s="75"/>
    </row>
    <row r="1596" spans="1:37" ht="24.9" customHeight="1" x14ac:dyDescent="0.25">
      <c r="A1596" s="282" t="s">
        <v>1818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195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186</v>
      </c>
      <c r="AE1598" s="88" t="s">
        <v>8</v>
      </c>
      <c r="AF1598" s="60" t="s">
        <v>1666</v>
      </c>
      <c r="AG1598" s="60" t="s">
        <v>1667</v>
      </c>
      <c r="AH1598" s="60" t="s">
        <v>1668</v>
      </c>
      <c r="AI1598" s="70" t="s">
        <v>1669</v>
      </c>
      <c r="AJ1598" s="60"/>
      <c r="AK1598" s="70" t="s">
        <v>1670</v>
      </c>
    </row>
    <row r="1599" spans="1:37" ht="24.9" customHeight="1" x14ac:dyDescent="0.25">
      <c r="A1599" s="270" t="s">
        <v>1258</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121'!AF1533</f>
        <v>2</v>
      </c>
      <c r="AE1599" s="71">
        <f>IF(AG1599=1,AK1599,AG1599)</f>
        <v>0.38461538461538464</v>
      </c>
      <c r="AF1599">
        <f>AD1599/2</f>
        <v>1</v>
      </c>
      <c r="AG1599" s="60">
        <f>IF(AND(AF1599&gt;=0,AF1599&lt;=1),1,"No aplica")</f>
        <v>1</v>
      </c>
      <c r="AH1599" s="72">
        <f>AD1599/(AG1599*2)</f>
        <v>1</v>
      </c>
      <c r="AI1599" s="73">
        <f>IF(AG1599=1,AG1599/$AG$1604,"No aplica")</f>
        <v>0.2</v>
      </c>
      <c r="AJ1599" s="73">
        <f>AF1599*AI1599</f>
        <v>0.2</v>
      </c>
      <c r="AK1599" s="73">
        <f>AJ1599*$AE$23</f>
        <v>0.38461538461538464</v>
      </c>
    </row>
    <row r="1600" spans="1:37" ht="24.9" customHeight="1" x14ac:dyDescent="0.25">
      <c r="A1600" s="270" t="s">
        <v>1259</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121'!AF1534</f>
        <v>2</v>
      </c>
      <c r="AE1600" s="71">
        <f>IF(AG1600=1,AK1600,AG1600)</f>
        <v>0.38461538461538464</v>
      </c>
      <c r="AF1600">
        <f>AD1600/2</f>
        <v>1</v>
      </c>
      <c r="AG1600" s="60">
        <f>IF(AND(AF1600&gt;=0,AF1600&lt;=1),1,"No aplica")</f>
        <v>1</v>
      </c>
      <c r="AH1600" s="72">
        <f>AD1600/(AG1600*2)</f>
        <v>1</v>
      </c>
      <c r="AI1600" s="73">
        <f>IF(AG1600=1,AG1600/$AG$1604,"No aplica")</f>
        <v>0.2</v>
      </c>
      <c r="AJ1600" s="73">
        <f>AF1600*AI1600</f>
        <v>0.2</v>
      </c>
      <c r="AK1600" s="73">
        <f>AJ1600*$AE$23</f>
        <v>0.38461538461538464</v>
      </c>
    </row>
    <row r="1601" spans="1:37" ht="24.9" customHeight="1" x14ac:dyDescent="0.25">
      <c r="A1601" s="270" t="s">
        <v>1260</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121'!AF1535</f>
        <v>2</v>
      </c>
      <c r="AE1601" s="71">
        <f>IF(AG1601=1,AK1601,AG1601)</f>
        <v>0.38461538461538464</v>
      </c>
      <c r="AF1601">
        <f>AD1601/2</f>
        <v>1</v>
      </c>
      <c r="AG1601" s="60">
        <f>IF(AND(AF1601&gt;=0,AF1601&lt;=1),1,"No aplica")</f>
        <v>1</v>
      </c>
      <c r="AH1601" s="72">
        <f>AD1601/(AG1601*2)</f>
        <v>1</v>
      </c>
      <c r="AI1601" s="73">
        <f>IF(AG1601=1,AG1601/$AG$1604,"No aplica")</f>
        <v>0.2</v>
      </c>
      <c r="AJ1601" s="73">
        <f>AF1601*AI1601</f>
        <v>0.2</v>
      </c>
      <c r="AK1601" s="73">
        <f>AJ1601*$AE$23</f>
        <v>0.38461538461538464</v>
      </c>
    </row>
    <row r="1602" spans="1:37" ht="24.9" customHeight="1" x14ac:dyDescent="0.25">
      <c r="A1602" s="270" t="s">
        <v>1261</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121'!AF1536</f>
        <v>2</v>
      </c>
      <c r="AE1602" s="71">
        <f>IF(AG1602=1,AK1602,AG1602)</f>
        <v>0.38461538461538464</v>
      </c>
      <c r="AF1602">
        <f>AD1602/2</f>
        <v>1</v>
      </c>
      <c r="AG1602" s="60">
        <f>IF(AND(AF1602&gt;=0,AF1602&lt;=1),1,"No aplica")</f>
        <v>1</v>
      </c>
      <c r="AH1602" s="72">
        <f>AD1602/(AG1602*2)</f>
        <v>1</v>
      </c>
      <c r="AI1602" s="73">
        <f>IF(AG1602=1,AG1602/$AG$1604,"No aplica")</f>
        <v>0.2</v>
      </c>
      <c r="AJ1602" s="73">
        <f>AF1602*AI1602</f>
        <v>0.2</v>
      </c>
      <c r="AK1602" s="73">
        <f>AJ1602*$AE$23</f>
        <v>0.38461538461538464</v>
      </c>
    </row>
    <row r="1603" spans="1:37" ht="24.9" customHeight="1" x14ac:dyDescent="0.25">
      <c r="A1603" s="270" t="s">
        <v>1262</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121'!AF1537</f>
        <v>2</v>
      </c>
      <c r="AE1603" s="71">
        <f>IF(AG1603=1,AK1603,AG1603)</f>
        <v>0.38461538461538464</v>
      </c>
      <c r="AF1603">
        <f>AD1603/2</f>
        <v>1</v>
      </c>
      <c r="AG1603" s="60">
        <f>IF(AND(AF1603&gt;=0,AF1603&lt;=1),1,"No aplica")</f>
        <v>1</v>
      </c>
      <c r="AH1603" s="72">
        <f>AD1603/(AG1603*2)</f>
        <v>1</v>
      </c>
      <c r="AI1603" s="73">
        <f>IF(AG1603=1,AG1603/$AG$1604,"No aplica")</f>
        <v>0.2</v>
      </c>
      <c r="AJ1603" s="73">
        <f>AF1603*AI1603</f>
        <v>0.2</v>
      </c>
      <c r="AK1603" s="73">
        <f>AJ1603*$AE$23</f>
        <v>0.38461538461538464</v>
      </c>
    </row>
    <row r="1604" spans="1:37" ht="24.9" customHeight="1" x14ac:dyDescent="0.25">
      <c r="A1604" s="281" t="s">
        <v>1819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1.9230769230769231</v>
      </c>
      <c r="AF1604" s="49"/>
      <c r="AG1604" s="60">
        <f>SUM(AG1599:AG1603)</f>
        <v>5</v>
      </c>
      <c r="AH1604" s="74"/>
      <c r="AI1604" s="75"/>
      <c r="AJ1604" s="75"/>
      <c r="AK1604" s="75"/>
    </row>
    <row r="1605" spans="1:37" ht="24.9" customHeight="1" x14ac:dyDescent="0.25">
      <c r="A1605" s="282" t="s">
        <v>1820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1263</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8</v>
      </c>
      <c r="AF1611" s="60" t="s">
        <v>1666</v>
      </c>
      <c r="AG1611" s="60" t="s">
        <v>1667</v>
      </c>
      <c r="AH1611" s="60" t="s">
        <v>1668</v>
      </c>
      <c r="AI1611" s="70" t="s">
        <v>1669</v>
      </c>
      <c r="AJ1611" s="60"/>
      <c r="AK1611" s="70" t="s">
        <v>1670</v>
      </c>
    </row>
    <row r="1612" spans="1:37" ht="24.9" customHeight="1" x14ac:dyDescent="0.25">
      <c r="A1612" s="270" t="s">
        <v>1019</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121'!AF1546</f>
        <v>2</v>
      </c>
      <c r="AE1612" s="71">
        <f t="shared" ref="AE1612:AE1621" si="329">IF(AG1612=1,AK1612,AG1612)</f>
        <v>0.19230769230769232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0.19230769230769232</v>
      </c>
    </row>
    <row r="1613" spans="1:37" ht="24.9" customHeight="1" x14ac:dyDescent="0.25">
      <c r="A1613" s="270" t="s">
        <v>1020</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121'!AF1547</f>
        <v>2</v>
      </c>
      <c r="AE1613" s="71">
        <f t="shared" si="329"/>
        <v>0.19230769230769232</v>
      </c>
      <c r="AF1613">
        <f t="shared" si="330"/>
        <v>1</v>
      </c>
      <c r="AG1613" s="60">
        <f t="shared" si="331"/>
        <v>1</v>
      </c>
      <c r="AH1613" s="72">
        <f t="shared" si="332"/>
        <v>1</v>
      </c>
      <c r="AI1613" s="73">
        <f t="shared" si="333"/>
        <v>0.1</v>
      </c>
      <c r="AJ1613" s="73">
        <f t="shared" si="334"/>
        <v>0.1</v>
      </c>
      <c r="AK1613" s="73">
        <f t="shared" si="335"/>
        <v>0.19230769230769232</v>
      </c>
    </row>
    <row r="1614" spans="1:37" ht="24.9" customHeight="1" x14ac:dyDescent="0.25">
      <c r="A1614" s="270" t="s">
        <v>1264</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121'!AF1548</f>
        <v>2</v>
      </c>
      <c r="AE1614" s="71">
        <f t="shared" si="329"/>
        <v>0.19230769230769232</v>
      </c>
      <c r="AF1614">
        <f t="shared" si="330"/>
        <v>1</v>
      </c>
      <c r="AG1614" s="60">
        <f t="shared" si="331"/>
        <v>1</v>
      </c>
      <c r="AH1614" s="72">
        <f t="shared" si="332"/>
        <v>1</v>
      </c>
      <c r="AI1614" s="73">
        <f t="shared" si="333"/>
        <v>0.1</v>
      </c>
      <c r="AJ1614" s="73">
        <f t="shared" si="334"/>
        <v>0.1</v>
      </c>
      <c r="AK1614" s="73">
        <f t="shared" si="335"/>
        <v>0.19230769230769232</v>
      </c>
    </row>
    <row r="1615" spans="1:37" ht="24.9" customHeight="1" x14ac:dyDescent="0.25">
      <c r="A1615" s="270" t="s">
        <v>1265</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121'!AF1549</f>
        <v>2</v>
      </c>
      <c r="AE1615" s="71">
        <f t="shared" si="329"/>
        <v>0.19230769230769232</v>
      </c>
      <c r="AF1615">
        <f t="shared" si="330"/>
        <v>1</v>
      </c>
      <c r="AG1615" s="60">
        <f t="shared" si="331"/>
        <v>1</v>
      </c>
      <c r="AH1615" s="72">
        <f t="shared" si="332"/>
        <v>1</v>
      </c>
      <c r="AI1615" s="73">
        <f t="shared" si="333"/>
        <v>0.1</v>
      </c>
      <c r="AJ1615" s="73">
        <f t="shared" si="334"/>
        <v>0.1</v>
      </c>
      <c r="AK1615" s="73">
        <f t="shared" si="335"/>
        <v>0.19230769230769232</v>
      </c>
    </row>
    <row r="1616" spans="1:37" ht="24.9" customHeight="1" x14ac:dyDescent="0.25">
      <c r="A1616" s="265" t="s">
        <v>1266</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121'!AF1550</f>
        <v>2</v>
      </c>
      <c r="AE1616" s="71">
        <f t="shared" si="329"/>
        <v>0.19230769230769232</v>
      </c>
      <c r="AF1616">
        <f t="shared" si="330"/>
        <v>1</v>
      </c>
      <c r="AG1616" s="60">
        <f t="shared" si="331"/>
        <v>1</v>
      </c>
      <c r="AH1616" s="72">
        <f t="shared" si="332"/>
        <v>1</v>
      </c>
      <c r="AI1616" s="73">
        <f t="shared" si="333"/>
        <v>0.1</v>
      </c>
      <c r="AJ1616" s="73">
        <f t="shared" si="334"/>
        <v>0.1</v>
      </c>
      <c r="AK1616" s="73">
        <f t="shared" si="335"/>
        <v>0.19230769230769232</v>
      </c>
    </row>
    <row r="1617" spans="1:37" ht="24.9" customHeight="1" x14ac:dyDescent="0.25">
      <c r="A1617" s="265" t="s">
        <v>1267</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121'!AF1551</f>
        <v>2</v>
      </c>
      <c r="AE1617" s="71">
        <f t="shared" si="329"/>
        <v>0.19230769230769232</v>
      </c>
      <c r="AF1617">
        <f t="shared" si="330"/>
        <v>1</v>
      </c>
      <c r="AG1617" s="60">
        <f t="shared" si="331"/>
        <v>1</v>
      </c>
      <c r="AH1617" s="72">
        <f t="shared" si="332"/>
        <v>1</v>
      </c>
      <c r="AI1617" s="73">
        <f t="shared" si="333"/>
        <v>0.1</v>
      </c>
      <c r="AJ1617" s="73">
        <f t="shared" si="334"/>
        <v>0.1</v>
      </c>
      <c r="AK1617" s="73">
        <f t="shared" si="335"/>
        <v>0.19230769230769232</v>
      </c>
    </row>
    <row r="1618" spans="1:37" ht="24.9" customHeight="1" x14ac:dyDescent="0.25">
      <c r="A1618" s="270" t="s">
        <v>1268</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121'!AF1552</f>
        <v>2</v>
      </c>
      <c r="AE1618" s="71">
        <f t="shared" si="329"/>
        <v>0.19230769230769232</v>
      </c>
      <c r="AF1618">
        <f t="shared" si="330"/>
        <v>1</v>
      </c>
      <c r="AG1618" s="60">
        <f t="shared" si="331"/>
        <v>1</v>
      </c>
      <c r="AH1618" s="72">
        <f t="shared" si="332"/>
        <v>1</v>
      </c>
      <c r="AI1618" s="73">
        <f t="shared" si="333"/>
        <v>0.1</v>
      </c>
      <c r="AJ1618" s="73">
        <f t="shared" si="334"/>
        <v>0.1</v>
      </c>
      <c r="AK1618" s="73">
        <f t="shared" si="335"/>
        <v>0.19230769230769232</v>
      </c>
    </row>
    <row r="1619" spans="1:37" ht="24.9" customHeight="1" x14ac:dyDescent="0.25">
      <c r="A1619" s="270" t="s">
        <v>1269</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121'!AF1553</f>
        <v>2</v>
      </c>
      <c r="AE1619" s="71">
        <f t="shared" si="329"/>
        <v>0.19230769230769232</v>
      </c>
      <c r="AF1619">
        <f t="shared" si="330"/>
        <v>1</v>
      </c>
      <c r="AG1619" s="60">
        <f t="shared" si="331"/>
        <v>1</v>
      </c>
      <c r="AH1619" s="72">
        <f t="shared" si="332"/>
        <v>1</v>
      </c>
      <c r="AI1619" s="73">
        <f t="shared" si="333"/>
        <v>0.1</v>
      </c>
      <c r="AJ1619" s="73">
        <f t="shared" si="334"/>
        <v>0.1</v>
      </c>
      <c r="AK1619" s="73">
        <f t="shared" si="335"/>
        <v>0.19230769230769232</v>
      </c>
    </row>
    <row r="1620" spans="1:37" ht="24.9" customHeight="1" x14ac:dyDescent="0.25">
      <c r="A1620" s="270" t="s">
        <v>1270</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121'!AF1554</f>
        <v>2</v>
      </c>
      <c r="AE1620" s="71">
        <f t="shared" si="329"/>
        <v>0.19230769230769232</v>
      </c>
      <c r="AF1620">
        <f t="shared" si="330"/>
        <v>1</v>
      </c>
      <c r="AG1620" s="60">
        <f t="shared" si="331"/>
        <v>1</v>
      </c>
      <c r="AH1620" s="72">
        <f t="shared" si="332"/>
        <v>1</v>
      </c>
      <c r="AI1620" s="73">
        <f t="shared" si="333"/>
        <v>0.1</v>
      </c>
      <c r="AJ1620" s="73">
        <f t="shared" si="334"/>
        <v>0.1</v>
      </c>
      <c r="AK1620" s="73">
        <f t="shared" si="335"/>
        <v>0.19230769230769232</v>
      </c>
    </row>
    <row r="1621" spans="1:37" ht="24.9" customHeight="1" x14ac:dyDescent="0.25">
      <c r="A1621" s="270" t="s">
        <v>1271</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121'!AF1555</f>
        <v>2</v>
      </c>
      <c r="AE1621" s="71">
        <f t="shared" si="329"/>
        <v>0.19230769230769232</v>
      </c>
      <c r="AF1621">
        <f t="shared" si="330"/>
        <v>1</v>
      </c>
      <c r="AG1621" s="60">
        <f t="shared" si="331"/>
        <v>1</v>
      </c>
      <c r="AH1621" s="72">
        <f t="shared" si="332"/>
        <v>1</v>
      </c>
      <c r="AI1621" s="73">
        <f t="shared" si="333"/>
        <v>0.1</v>
      </c>
      <c r="AJ1621" s="73">
        <f t="shared" si="334"/>
        <v>0.1</v>
      </c>
      <c r="AK1621" s="73">
        <f t="shared" si="335"/>
        <v>0.19230769230769232</v>
      </c>
    </row>
    <row r="1622" spans="1:37" ht="24.9" customHeight="1" x14ac:dyDescent="0.25">
      <c r="A1622" s="281" t="s">
        <v>1821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1.9230769230769231</v>
      </c>
      <c r="AF1622" s="49"/>
      <c r="AG1622" s="60">
        <f>SUM(AG1612:AG1621)</f>
        <v>10</v>
      </c>
      <c r="AH1622" s="74"/>
      <c r="AI1622" s="75"/>
      <c r="AJ1622" s="75"/>
      <c r="AK1622" s="75"/>
    </row>
    <row r="1623" spans="1:37" ht="24.9" customHeight="1" x14ac:dyDescent="0.25">
      <c r="A1623" s="282" t="s">
        <v>1822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195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186</v>
      </c>
      <c r="AE1625" s="88" t="s">
        <v>8</v>
      </c>
      <c r="AF1625" s="60" t="s">
        <v>1666</v>
      </c>
      <c r="AG1625" s="60" t="s">
        <v>1667</v>
      </c>
      <c r="AH1625" s="60" t="s">
        <v>1668</v>
      </c>
      <c r="AI1625" s="70" t="s">
        <v>1669</v>
      </c>
      <c r="AJ1625" s="60"/>
      <c r="AK1625" s="70" t="s">
        <v>1670</v>
      </c>
    </row>
    <row r="1626" spans="1:37" ht="24.9" customHeight="1" x14ac:dyDescent="0.25">
      <c r="A1626" s="270" t="s">
        <v>1041</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121'!AF1558</f>
        <v>2</v>
      </c>
      <c r="AE1626" s="71">
        <f>IF(AG1626=1,AK1626,AG1626)</f>
        <v>0.38461538461538464</v>
      </c>
      <c r="AF1626">
        <f>AD1626/2</f>
        <v>1</v>
      </c>
      <c r="AG1626" s="60">
        <f>IF(AND(AF1626&gt;=0,AF1626&lt;=1),1,"No aplica")</f>
        <v>1</v>
      </c>
      <c r="AH1626" s="72">
        <f>AD1626/(AG1626*2)</f>
        <v>1</v>
      </c>
      <c r="AI1626" s="73">
        <f>IF(AG1626=1,AG1626/$AG$1631,"No aplica")</f>
        <v>0.2</v>
      </c>
      <c r="AJ1626" s="73">
        <f>AF1626*AI1626</f>
        <v>0.2</v>
      </c>
      <c r="AK1626" s="73">
        <f>AJ1626*$AE$23</f>
        <v>0.38461538461538464</v>
      </c>
    </row>
    <row r="1627" spans="1:37" ht="24.9" customHeight="1" x14ac:dyDescent="0.25">
      <c r="A1627" s="270" t="s">
        <v>1042</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121'!AF1559</f>
        <v>2</v>
      </c>
      <c r="AE1627" s="71">
        <f>IF(AG1627=1,AK1627,AG1627)</f>
        <v>0.38461538461538464</v>
      </c>
      <c r="AF1627">
        <f>AD1627/2</f>
        <v>1</v>
      </c>
      <c r="AG1627" s="60">
        <f>IF(AND(AF1627&gt;=0,AF1627&lt;=1),1,"No aplica")</f>
        <v>1</v>
      </c>
      <c r="AH1627" s="72">
        <f>AD1627/(AG1627*2)</f>
        <v>1</v>
      </c>
      <c r="AI1627" s="73">
        <f>IF(AG1627=1,AG1627/$AG$1631,"No aplica")</f>
        <v>0.2</v>
      </c>
      <c r="AJ1627" s="73">
        <f>AF1627*AI1627</f>
        <v>0.2</v>
      </c>
      <c r="AK1627" s="73">
        <f>AJ1627*$AE$23</f>
        <v>0.38461538461538464</v>
      </c>
    </row>
    <row r="1628" spans="1:37" ht="24.9" customHeight="1" x14ac:dyDescent="0.25">
      <c r="A1628" s="270" t="s">
        <v>1043</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121'!AF1560</f>
        <v>2</v>
      </c>
      <c r="AE1628" s="71">
        <f>IF(AG1628=1,AK1628,AG1628)</f>
        <v>0.38461538461538464</v>
      </c>
      <c r="AF1628">
        <f>AD1628/2</f>
        <v>1</v>
      </c>
      <c r="AG1628" s="60">
        <f>IF(AND(AF1628&gt;=0,AF1628&lt;=1),1,"No aplica")</f>
        <v>1</v>
      </c>
      <c r="AH1628" s="72">
        <f>AD1628/(AG1628*2)</f>
        <v>1</v>
      </c>
      <c r="AI1628" s="73">
        <f>IF(AG1628=1,AG1628/$AG$1631,"No aplica")</f>
        <v>0.2</v>
      </c>
      <c r="AJ1628" s="73">
        <f>AF1628*AI1628</f>
        <v>0.2</v>
      </c>
      <c r="AK1628" s="73">
        <f>AJ1628*$AE$23</f>
        <v>0.38461538461538464</v>
      </c>
    </row>
    <row r="1629" spans="1:37" ht="24.9" customHeight="1" x14ac:dyDescent="0.25">
      <c r="A1629" s="270" t="s">
        <v>1044</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121'!AF1561</f>
        <v>2</v>
      </c>
      <c r="AE1629" s="71">
        <f>IF(AG1629=1,AK1629,AG1629)</f>
        <v>0.38461538461538464</v>
      </c>
      <c r="AF1629">
        <f>AD1629/2</f>
        <v>1</v>
      </c>
      <c r="AG1629" s="60">
        <f>IF(AND(AF1629&gt;=0,AF1629&lt;=1),1,"No aplica")</f>
        <v>1</v>
      </c>
      <c r="AH1629" s="72">
        <f>AD1629/(AG1629*2)</f>
        <v>1</v>
      </c>
      <c r="AI1629" s="73">
        <f>IF(AG1629=1,AG1629/$AG$1631,"No aplica")</f>
        <v>0.2</v>
      </c>
      <c r="AJ1629" s="73">
        <f>AF1629*AI1629</f>
        <v>0.2</v>
      </c>
      <c r="AK1629" s="73">
        <f>AJ1629*$AE$23</f>
        <v>0.38461538461538464</v>
      </c>
    </row>
    <row r="1630" spans="1:37" ht="24.9" customHeight="1" x14ac:dyDescent="0.25">
      <c r="A1630" s="270" t="s">
        <v>1272</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121'!AF1562</f>
        <v>2</v>
      </c>
      <c r="AE1630" s="71">
        <f>IF(AG1630=1,AK1630,AG1630)</f>
        <v>0.38461538461538464</v>
      </c>
      <c r="AF1630">
        <f>AD1630/2</f>
        <v>1</v>
      </c>
      <c r="AG1630" s="60">
        <f>IF(AND(AF1630&gt;=0,AF1630&lt;=1),1,"No aplica")</f>
        <v>1</v>
      </c>
      <c r="AH1630" s="72">
        <f>AD1630/(AG1630*2)</f>
        <v>1</v>
      </c>
      <c r="AI1630" s="73">
        <f>IF(AG1630=1,AG1630/$AG$1631,"No aplica")</f>
        <v>0.2</v>
      </c>
      <c r="AJ1630" s="73">
        <f>AF1630*AI1630</f>
        <v>0.2</v>
      </c>
      <c r="AK1630" s="73">
        <f>AJ1630*$AE$23</f>
        <v>0.38461538461538464</v>
      </c>
    </row>
    <row r="1631" spans="1:37" ht="24.9" customHeight="1" x14ac:dyDescent="0.25">
      <c r="A1631" s="281" t="s">
        <v>1823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1.9230769230769231</v>
      </c>
      <c r="AF1631" s="49"/>
      <c r="AG1631" s="60">
        <f>SUM(AG1626:AG1630)</f>
        <v>5</v>
      </c>
      <c r="AH1631" s="74"/>
      <c r="AI1631" s="75"/>
      <c r="AJ1631" s="75"/>
      <c r="AK1631" s="75"/>
    </row>
    <row r="1632" spans="1:37" ht="24.9" customHeight="1" x14ac:dyDescent="0.25">
      <c r="A1632" s="282" t="s">
        <v>1824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1273</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8</v>
      </c>
      <c r="AF1638" s="60" t="s">
        <v>1666</v>
      </c>
      <c r="AG1638" s="60" t="s">
        <v>1667</v>
      </c>
      <c r="AH1638" s="60" t="s">
        <v>1668</v>
      </c>
      <c r="AI1638" s="70" t="s">
        <v>1669</v>
      </c>
      <c r="AJ1638" s="60"/>
      <c r="AK1638" s="70" t="s">
        <v>1670</v>
      </c>
    </row>
    <row r="1639" spans="1:37" ht="24.9" customHeight="1" x14ac:dyDescent="0.25">
      <c r="A1639" s="270" t="s">
        <v>1019</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121'!AF1571</f>
        <v>2</v>
      </c>
      <c r="AE1639" s="71">
        <f t="shared" ref="AE1639:AE1664" si="336">IF(AG1639=1,AK1639,AG1639)</f>
        <v>7.3964497041420121E-2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7.3964497041420121E-2</v>
      </c>
    </row>
    <row r="1640" spans="1:37" ht="24.9" customHeight="1" x14ac:dyDescent="0.25">
      <c r="A1640" s="270" t="s">
        <v>1020</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121'!AF1572</f>
        <v>2</v>
      </c>
      <c r="AE1640" s="71">
        <f t="shared" si="336"/>
        <v>7.3964497041420121E-2</v>
      </c>
      <c r="AF1640">
        <f t="shared" si="337"/>
        <v>1</v>
      </c>
      <c r="AG1640" s="60">
        <f t="shared" si="338"/>
        <v>1</v>
      </c>
      <c r="AH1640" s="72">
        <f t="shared" si="339"/>
        <v>1</v>
      </c>
      <c r="AI1640" s="73">
        <f t="shared" si="340"/>
        <v>3.8461538461538464E-2</v>
      </c>
      <c r="AJ1640" s="73">
        <f t="shared" si="341"/>
        <v>3.8461538461538464E-2</v>
      </c>
      <c r="AK1640" s="73">
        <f t="shared" si="342"/>
        <v>7.3964497041420121E-2</v>
      </c>
    </row>
    <row r="1641" spans="1:37" ht="24.9" customHeight="1" x14ac:dyDescent="0.25">
      <c r="A1641" s="270" t="s">
        <v>1274</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121'!AF1573</f>
        <v>2</v>
      </c>
      <c r="AE1641" s="71">
        <f t="shared" si="336"/>
        <v>7.3964497041420121E-2</v>
      </c>
      <c r="AF1641">
        <f t="shared" si="337"/>
        <v>1</v>
      </c>
      <c r="AG1641" s="60">
        <f t="shared" si="338"/>
        <v>1</v>
      </c>
      <c r="AH1641" s="72">
        <f t="shared" si="339"/>
        <v>1</v>
      </c>
      <c r="AI1641" s="73">
        <f t="shared" si="340"/>
        <v>3.8461538461538464E-2</v>
      </c>
      <c r="AJ1641" s="73">
        <f t="shared" si="341"/>
        <v>3.8461538461538464E-2</v>
      </c>
      <c r="AK1641" s="73">
        <f t="shared" si="342"/>
        <v>7.3964497041420121E-2</v>
      </c>
    </row>
    <row r="1642" spans="1:37" ht="24.9" customHeight="1" x14ac:dyDescent="0.25">
      <c r="A1642" s="270" t="s">
        <v>1275</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121'!AF1574</f>
        <v>2</v>
      </c>
      <c r="AE1642" s="71">
        <f t="shared" si="336"/>
        <v>7.3964497041420121E-2</v>
      </c>
      <c r="AF1642">
        <f t="shared" si="337"/>
        <v>1</v>
      </c>
      <c r="AG1642" s="60">
        <f t="shared" si="338"/>
        <v>1</v>
      </c>
      <c r="AH1642" s="72">
        <f t="shared" si="339"/>
        <v>1</v>
      </c>
      <c r="AI1642" s="73">
        <f t="shared" si="340"/>
        <v>3.8461538461538464E-2</v>
      </c>
      <c r="AJ1642" s="73">
        <f t="shared" si="341"/>
        <v>3.8461538461538464E-2</v>
      </c>
      <c r="AK1642" s="73">
        <f t="shared" si="342"/>
        <v>7.3964497041420121E-2</v>
      </c>
    </row>
    <row r="1643" spans="1:37" ht="24.9" customHeight="1" x14ac:dyDescent="0.25">
      <c r="A1643" s="265" t="s">
        <v>1276</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121'!AF1575</f>
        <v>2</v>
      </c>
      <c r="AE1643" s="71">
        <f t="shared" si="336"/>
        <v>7.3964497041420121E-2</v>
      </c>
      <c r="AF1643">
        <f t="shared" si="337"/>
        <v>1</v>
      </c>
      <c r="AG1643" s="60">
        <f t="shared" si="338"/>
        <v>1</v>
      </c>
      <c r="AH1643" s="72">
        <f t="shared" si="339"/>
        <v>1</v>
      </c>
      <c r="AI1643" s="73">
        <f t="shared" si="340"/>
        <v>3.8461538461538464E-2</v>
      </c>
      <c r="AJ1643" s="73">
        <f t="shared" si="341"/>
        <v>3.8461538461538464E-2</v>
      </c>
      <c r="AK1643" s="73">
        <f t="shared" si="342"/>
        <v>7.3964497041420121E-2</v>
      </c>
    </row>
    <row r="1644" spans="1:37" ht="24.9" customHeight="1" x14ac:dyDescent="0.25">
      <c r="A1644" s="265" t="s">
        <v>1277</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121'!AF1576</f>
        <v>2</v>
      </c>
      <c r="AE1644" s="71">
        <f t="shared" si="336"/>
        <v>7.3964497041420121E-2</v>
      </c>
      <c r="AF1644">
        <f t="shared" si="337"/>
        <v>1</v>
      </c>
      <c r="AG1644" s="60">
        <f t="shared" si="338"/>
        <v>1</v>
      </c>
      <c r="AH1644" s="72">
        <f t="shared" si="339"/>
        <v>1</v>
      </c>
      <c r="AI1644" s="73">
        <f t="shared" si="340"/>
        <v>3.8461538461538464E-2</v>
      </c>
      <c r="AJ1644" s="73">
        <f t="shared" si="341"/>
        <v>3.8461538461538464E-2</v>
      </c>
      <c r="AK1644" s="73">
        <f t="shared" si="342"/>
        <v>7.3964497041420121E-2</v>
      </c>
    </row>
    <row r="1645" spans="1:37" ht="24.9" customHeight="1" x14ac:dyDescent="0.25">
      <c r="A1645" s="270" t="s">
        <v>1278</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121'!AF1577</f>
        <v>2</v>
      </c>
      <c r="AE1645" s="71">
        <f t="shared" si="336"/>
        <v>7.3964497041420121E-2</v>
      </c>
      <c r="AF1645">
        <f t="shared" si="337"/>
        <v>1</v>
      </c>
      <c r="AG1645" s="60">
        <f t="shared" si="338"/>
        <v>1</v>
      </c>
      <c r="AH1645" s="72">
        <f t="shared" si="339"/>
        <v>1</v>
      </c>
      <c r="AI1645" s="73">
        <f t="shared" si="340"/>
        <v>3.8461538461538464E-2</v>
      </c>
      <c r="AJ1645" s="73">
        <f t="shared" si="341"/>
        <v>3.8461538461538464E-2</v>
      </c>
      <c r="AK1645" s="73">
        <f t="shared" si="342"/>
        <v>7.3964497041420121E-2</v>
      </c>
    </row>
    <row r="1646" spans="1:37" ht="24.9" customHeight="1" x14ac:dyDescent="0.25">
      <c r="A1646" s="270" t="s">
        <v>1279</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121'!AF1578</f>
        <v>2</v>
      </c>
      <c r="AE1646" s="71">
        <f t="shared" si="336"/>
        <v>7.3964497041420121E-2</v>
      </c>
      <c r="AF1646">
        <f t="shared" si="337"/>
        <v>1</v>
      </c>
      <c r="AG1646" s="60">
        <f t="shared" si="338"/>
        <v>1</v>
      </c>
      <c r="AH1646" s="72">
        <f t="shared" si="339"/>
        <v>1</v>
      </c>
      <c r="AI1646" s="73">
        <f t="shared" si="340"/>
        <v>3.8461538461538464E-2</v>
      </c>
      <c r="AJ1646" s="73">
        <f t="shared" si="341"/>
        <v>3.8461538461538464E-2</v>
      </c>
      <c r="AK1646" s="73">
        <f t="shared" si="342"/>
        <v>7.3964497041420121E-2</v>
      </c>
    </row>
    <row r="1647" spans="1:37" ht="24.9" customHeight="1" x14ac:dyDescent="0.25">
      <c r="A1647" s="270" t="s">
        <v>1280</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121'!AF1579</f>
        <v>2</v>
      </c>
      <c r="AE1647" s="71">
        <f t="shared" si="336"/>
        <v>7.3964497041420121E-2</v>
      </c>
      <c r="AF1647">
        <f t="shared" si="337"/>
        <v>1</v>
      </c>
      <c r="AG1647" s="60">
        <f t="shared" si="338"/>
        <v>1</v>
      </c>
      <c r="AH1647" s="72">
        <f t="shared" si="339"/>
        <v>1</v>
      </c>
      <c r="AI1647" s="73">
        <f t="shared" si="340"/>
        <v>3.8461538461538464E-2</v>
      </c>
      <c r="AJ1647" s="73">
        <f t="shared" si="341"/>
        <v>3.8461538461538464E-2</v>
      </c>
      <c r="AK1647" s="73">
        <f t="shared" si="342"/>
        <v>7.3964497041420121E-2</v>
      </c>
    </row>
    <row r="1648" spans="1:37" ht="24.9" customHeight="1" x14ac:dyDescent="0.25">
      <c r="A1648" s="270" t="s">
        <v>1281</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121'!AF1580</f>
        <v>2</v>
      </c>
      <c r="AE1648" s="71">
        <f t="shared" si="336"/>
        <v>7.3964497041420121E-2</v>
      </c>
      <c r="AF1648">
        <f t="shared" si="337"/>
        <v>1</v>
      </c>
      <c r="AG1648" s="60">
        <f t="shared" si="338"/>
        <v>1</v>
      </c>
      <c r="AH1648" s="72">
        <f t="shared" si="339"/>
        <v>1</v>
      </c>
      <c r="AI1648" s="73">
        <f t="shared" si="340"/>
        <v>3.8461538461538464E-2</v>
      </c>
      <c r="AJ1648" s="73">
        <f t="shared" si="341"/>
        <v>3.8461538461538464E-2</v>
      </c>
      <c r="AK1648" s="73">
        <f t="shared" si="342"/>
        <v>7.3964497041420121E-2</v>
      </c>
    </row>
    <row r="1649" spans="1:37" ht="24.9" customHeight="1" x14ac:dyDescent="0.25">
      <c r="A1649" s="270" t="s">
        <v>1282</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121'!AF1581</f>
        <v>2</v>
      </c>
      <c r="AE1649" s="71">
        <f t="shared" si="336"/>
        <v>7.3964497041420121E-2</v>
      </c>
      <c r="AF1649">
        <f t="shared" si="337"/>
        <v>1</v>
      </c>
      <c r="AG1649" s="60">
        <f t="shared" si="338"/>
        <v>1</v>
      </c>
      <c r="AH1649" s="72">
        <f t="shared" si="339"/>
        <v>1</v>
      </c>
      <c r="AI1649" s="73">
        <f t="shared" si="340"/>
        <v>3.8461538461538464E-2</v>
      </c>
      <c r="AJ1649" s="73">
        <f t="shared" si="341"/>
        <v>3.8461538461538464E-2</v>
      </c>
      <c r="AK1649" s="73">
        <f t="shared" si="342"/>
        <v>7.3964497041420121E-2</v>
      </c>
    </row>
    <row r="1650" spans="1:37" ht="24.9" customHeight="1" x14ac:dyDescent="0.25">
      <c r="A1650" s="265" t="s">
        <v>1283</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121'!AF1582</f>
        <v>2</v>
      </c>
      <c r="AE1650" s="71">
        <f t="shared" si="336"/>
        <v>7.3964497041420121E-2</v>
      </c>
      <c r="AF1650">
        <f t="shared" si="337"/>
        <v>1</v>
      </c>
      <c r="AG1650" s="60">
        <f t="shared" si="338"/>
        <v>1</v>
      </c>
      <c r="AH1650" s="72">
        <f t="shared" si="339"/>
        <v>1</v>
      </c>
      <c r="AI1650" s="73">
        <f t="shared" si="340"/>
        <v>3.8461538461538464E-2</v>
      </c>
      <c r="AJ1650" s="73">
        <f t="shared" si="341"/>
        <v>3.8461538461538464E-2</v>
      </c>
      <c r="AK1650" s="73">
        <f t="shared" si="342"/>
        <v>7.3964497041420121E-2</v>
      </c>
    </row>
    <row r="1651" spans="1:37" ht="24.9" customHeight="1" x14ac:dyDescent="0.25">
      <c r="A1651" s="265" t="s">
        <v>1284</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121'!AF1583</f>
        <v>2</v>
      </c>
      <c r="AE1651" s="71">
        <f t="shared" si="336"/>
        <v>7.3964497041420121E-2</v>
      </c>
      <c r="AF1651">
        <f t="shared" si="337"/>
        <v>1</v>
      </c>
      <c r="AG1651" s="60">
        <f t="shared" si="338"/>
        <v>1</v>
      </c>
      <c r="AH1651" s="72">
        <f t="shared" si="339"/>
        <v>1</v>
      </c>
      <c r="AI1651" s="73">
        <f t="shared" si="340"/>
        <v>3.8461538461538464E-2</v>
      </c>
      <c r="AJ1651" s="73">
        <f t="shared" si="341"/>
        <v>3.8461538461538464E-2</v>
      </c>
      <c r="AK1651" s="73">
        <f t="shared" si="342"/>
        <v>7.3964497041420121E-2</v>
      </c>
    </row>
    <row r="1652" spans="1:37" ht="24.9" customHeight="1" x14ac:dyDescent="0.25">
      <c r="A1652" s="270" t="s">
        <v>1285</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121'!AF1584</f>
        <v>2</v>
      </c>
      <c r="AE1652" s="71">
        <f t="shared" si="336"/>
        <v>7.3964497041420121E-2</v>
      </c>
      <c r="AF1652">
        <f t="shared" si="337"/>
        <v>1</v>
      </c>
      <c r="AG1652" s="60">
        <f t="shared" si="338"/>
        <v>1</v>
      </c>
      <c r="AH1652" s="72">
        <f t="shared" si="339"/>
        <v>1</v>
      </c>
      <c r="AI1652" s="73">
        <f t="shared" si="340"/>
        <v>3.8461538461538464E-2</v>
      </c>
      <c r="AJ1652" s="73">
        <f t="shared" si="341"/>
        <v>3.8461538461538464E-2</v>
      </c>
      <c r="AK1652" s="73">
        <f t="shared" si="342"/>
        <v>7.3964497041420121E-2</v>
      </c>
    </row>
    <row r="1653" spans="1:37" ht="24.9" customHeight="1" x14ac:dyDescent="0.25">
      <c r="A1653" s="270" t="s">
        <v>1286</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121'!AF1585</f>
        <v>2</v>
      </c>
      <c r="AE1653" s="71">
        <f t="shared" si="336"/>
        <v>7.3964497041420121E-2</v>
      </c>
      <c r="AF1653">
        <f t="shared" si="337"/>
        <v>1</v>
      </c>
      <c r="AG1653" s="60">
        <f t="shared" si="338"/>
        <v>1</v>
      </c>
      <c r="AH1653" s="72">
        <f t="shared" si="339"/>
        <v>1</v>
      </c>
      <c r="AI1653" s="73">
        <f t="shared" si="340"/>
        <v>3.8461538461538464E-2</v>
      </c>
      <c r="AJ1653" s="73">
        <f t="shared" si="341"/>
        <v>3.8461538461538464E-2</v>
      </c>
      <c r="AK1653" s="73">
        <f t="shared" si="342"/>
        <v>7.3964497041420121E-2</v>
      </c>
    </row>
    <row r="1654" spans="1:37" ht="24.9" customHeight="1" x14ac:dyDescent="0.25">
      <c r="A1654" s="270" t="s">
        <v>1287</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121'!AF1586</f>
        <v>2</v>
      </c>
      <c r="AE1654" s="71">
        <f t="shared" si="336"/>
        <v>7.3964497041420121E-2</v>
      </c>
      <c r="AF1654">
        <f t="shared" si="337"/>
        <v>1</v>
      </c>
      <c r="AG1654" s="60">
        <f t="shared" si="338"/>
        <v>1</v>
      </c>
      <c r="AH1654" s="72">
        <f t="shared" si="339"/>
        <v>1</v>
      </c>
      <c r="AI1654" s="73">
        <f t="shared" si="340"/>
        <v>3.8461538461538464E-2</v>
      </c>
      <c r="AJ1654" s="73">
        <f t="shared" si="341"/>
        <v>3.8461538461538464E-2</v>
      </c>
      <c r="AK1654" s="73">
        <f t="shared" si="342"/>
        <v>7.3964497041420121E-2</v>
      </c>
    </row>
    <row r="1655" spans="1:37" ht="24.9" customHeight="1" x14ac:dyDescent="0.25">
      <c r="A1655" s="265" t="s">
        <v>1288</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121'!AF1587</f>
        <v>2</v>
      </c>
      <c r="AE1655" s="71">
        <f t="shared" si="336"/>
        <v>7.3964497041420121E-2</v>
      </c>
      <c r="AF1655">
        <f t="shared" si="337"/>
        <v>1</v>
      </c>
      <c r="AG1655" s="60">
        <f t="shared" si="338"/>
        <v>1</v>
      </c>
      <c r="AH1655" s="72">
        <f t="shared" si="339"/>
        <v>1</v>
      </c>
      <c r="AI1655" s="73">
        <f t="shared" si="340"/>
        <v>3.8461538461538464E-2</v>
      </c>
      <c r="AJ1655" s="73">
        <f t="shared" si="341"/>
        <v>3.8461538461538464E-2</v>
      </c>
      <c r="AK1655" s="73">
        <f t="shared" si="342"/>
        <v>7.3964497041420121E-2</v>
      </c>
    </row>
    <row r="1656" spans="1:37" ht="24.9" customHeight="1" x14ac:dyDescent="0.25">
      <c r="A1656" s="270" t="s">
        <v>1289</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121'!AF1588</f>
        <v>2</v>
      </c>
      <c r="AE1656" s="71">
        <f t="shared" si="336"/>
        <v>7.3964497041420121E-2</v>
      </c>
      <c r="AF1656">
        <f t="shared" si="337"/>
        <v>1</v>
      </c>
      <c r="AG1656" s="60">
        <f t="shared" si="338"/>
        <v>1</v>
      </c>
      <c r="AH1656" s="72">
        <f t="shared" si="339"/>
        <v>1</v>
      </c>
      <c r="AI1656" s="73">
        <f t="shared" si="340"/>
        <v>3.8461538461538464E-2</v>
      </c>
      <c r="AJ1656" s="73">
        <f t="shared" si="341"/>
        <v>3.8461538461538464E-2</v>
      </c>
      <c r="AK1656" s="73">
        <f t="shared" si="342"/>
        <v>7.3964497041420121E-2</v>
      </c>
    </row>
    <row r="1657" spans="1:37" ht="24.9" customHeight="1" x14ac:dyDescent="0.25">
      <c r="A1657" s="270" t="s">
        <v>1290</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121'!AF1589</f>
        <v>2</v>
      </c>
      <c r="AE1657" s="71">
        <f t="shared" si="336"/>
        <v>7.3964497041420121E-2</v>
      </c>
      <c r="AF1657">
        <f t="shared" si="337"/>
        <v>1</v>
      </c>
      <c r="AG1657" s="60">
        <f t="shared" si="338"/>
        <v>1</v>
      </c>
      <c r="AH1657" s="72">
        <f t="shared" si="339"/>
        <v>1</v>
      </c>
      <c r="AI1657" s="73">
        <f t="shared" si="340"/>
        <v>3.8461538461538464E-2</v>
      </c>
      <c r="AJ1657" s="73">
        <f t="shared" si="341"/>
        <v>3.8461538461538464E-2</v>
      </c>
      <c r="AK1657" s="73">
        <f t="shared" si="342"/>
        <v>7.3964497041420121E-2</v>
      </c>
    </row>
    <row r="1658" spans="1:37" ht="24.9" customHeight="1" x14ac:dyDescent="0.25">
      <c r="A1658" s="270" t="s">
        <v>1291</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121'!AF1590</f>
        <v>2</v>
      </c>
      <c r="AE1658" s="71">
        <f t="shared" si="336"/>
        <v>7.3964497041420121E-2</v>
      </c>
      <c r="AF1658">
        <f t="shared" si="337"/>
        <v>1</v>
      </c>
      <c r="AG1658" s="60">
        <f t="shared" si="338"/>
        <v>1</v>
      </c>
      <c r="AH1658" s="72">
        <f t="shared" si="339"/>
        <v>1</v>
      </c>
      <c r="AI1658" s="73">
        <f t="shared" si="340"/>
        <v>3.8461538461538464E-2</v>
      </c>
      <c r="AJ1658" s="73">
        <f t="shared" si="341"/>
        <v>3.8461538461538464E-2</v>
      </c>
      <c r="AK1658" s="73">
        <f t="shared" si="342"/>
        <v>7.3964497041420121E-2</v>
      </c>
    </row>
    <row r="1659" spans="1:37" ht="24.9" customHeight="1" x14ac:dyDescent="0.25">
      <c r="A1659" s="270" t="s">
        <v>1292</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121'!AF1591</f>
        <v>2</v>
      </c>
      <c r="AE1659" s="71">
        <f t="shared" si="336"/>
        <v>7.3964497041420121E-2</v>
      </c>
      <c r="AF1659">
        <f t="shared" si="337"/>
        <v>1</v>
      </c>
      <c r="AG1659" s="60">
        <f t="shared" si="338"/>
        <v>1</v>
      </c>
      <c r="AH1659" s="72">
        <f t="shared" si="339"/>
        <v>1</v>
      </c>
      <c r="AI1659" s="73">
        <f t="shared" si="340"/>
        <v>3.8461538461538464E-2</v>
      </c>
      <c r="AJ1659" s="73">
        <f t="shared" si="341"/>
        <v>3.8461538461538464E-2</v>
      </c>
      <c r="AK1659" s="73">
        <f t="shared" si="342"/>
        <v>7.3964497041420121E-2</v>
      </c>
    </row>
    <row r="1660" spans="1:37" ht="24.9" customHeight="1" x14ac:dyDescent="0.25">
      <c r="A1660" s="265" t="s">
        <v>1293</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121'!AF1592</f>
        <v>2</v>
      </c>
      <c r="AE1660" s="71">
        <f t="shared" si="336"/>
        <v>7.3964497041420121E-2</v>
      </c>
      <c r="AF1660">
        <f t="shared" si="337"/>
        <v>1</v>
      </c>
      <c r="AG1660" s="60">
        <f t="shared" si="338"/>
        <v>1</v>
      </c>
      <c r="AH1660" s="72">
        <f t="shared" si="339"/>
        <v>1</v>
      </c>
      <c r="AI1660" s="73">
        <f t="shared" si="340"/>
        <v>3.8461538461538464E-2</v>
      </c>
      <c r="AJ1660" s="73">
        <f t="shared" si="341"/>
        <v>3.8461538461538464E-2</v>
      </c>
      <c r="AK1660" s="73">
        <f t="shared" si="342"/>
        <v>7.3964497041420121E-2</v>
      </c>
    </row>
    <row r="1661" spans="1:37" ht="24.9" customHeight="1" x14ac:dyDescent="0.25">
      <c r="A1661" s="265" t="s">
        <v>1294</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121'!AF1593</f>
        <v>2</v>
      </c>
      <c r="AE1661" s="71">
        <f t="shared" si="336"/>
        <v>7.3964497041420121E-2</v>
      </c>
      <c r="AF1661">
        <f t="shared" si="337"/>
        <v>1</v>
      </c>
      <c r="AG1661" s="60">
        <f t="shared" si="338"/>
        <v>1</v>
      </c>
      <c r="AH1661" s="72">
        <f t="shared" si="339"/>
        <v>1</v>
      </c>
      <c r="AI1661" s="73">
        <f t="shared" si="340"/>
        <v>3.8461538461538464E-2</v>
      </c>
      <c r="AJ1661" s="73">
        <f t="shared" si="341"/>
        <v>3.8461538461538464E-2</v>
      </c>
      <c r="AK1661" s="73">
        <f t="shared" si="342"/>
        <v>7.3964497041420121E-2</v>
      </c>
    </row>
    <row r="1662" spans="1:37" ht="24.9" customHeight="1" x14ac:dyDescent="0.25">
      <c r="A1662" s="270" t="s">
        <v>1295</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121'!AF1594</f>
        <v>2</v>
      </c>
      <c r="AE1662" s="71">
        <f t="shared" si="336"/>
        <v>7.3964497041420121E-2</v>
      </c>
      <c r="AF1662">
        <f t="shared" si="337"/>
        <v>1</v>
      </c>
      <c r="AG1662" s="60">
        <f t="shared" si="338"/>
        <v>1</v>
      </c>
      <c r="AH1662" s="72">
        <f t="shared" si="339"/>
        <v>1</v>
      </c>
      <c r="AI1662" s="73">
        <f t="shared" si="340"/>
        <v>3.8461538461538464E-2</v>
      </c>
      <c r="AJ1662" s="73">
        <f t="shared" si="341"/>
        <v>3.8461538461538464E-2</v>
      </c>
      <c r="AK1662" s="73">
        <f t="shared" si="342"/>
        <v>7.3964497041420121E-2</v>
      </c>
    </row>
    <row r="1663" spans="1:37" ht="24.9" customHeight="1" x14ac:dyDescent="0.25">
      <c r="A1663" s="270" t="s">
        <v>1296</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121'!AF1595</f>
        <v>2</v>
      </c>
      <c r="AE1663" s="71">
        <f t="shared" si="336"/>
        <v>7.3964497041420121E-2</v>
      </c>
      <c r="AF1663">
        <f t="shared" si="337"/>
        <v>1</v>
      </c>
      <c r="AG1663" s="60">
        <f t="shared" si="338"/>
        <v>1</v>
      </c>
      <c r="AH1663" s="72">
        <f t="shared" si="339"/>
        <v>1</v>
      </c>
      <c r="AI1663" s="73">
        <f t="shared" si="340"/>
        <v>3.8461538461538464E-2</v>
      </c>
      <c r="AJ1663" s="73">
        <f t="shared" si="341"/>
        <v>3.8461538461538464E-2</v>
      </c>
      <c r="AK1663" s="73">
        <f t="shared" si="342"/>
        <v>7.3964497041420121E-2</v>
      </c>
    </row>
    <row r="1664" spans="1:37" ht="24.9" customHeight="1" x14ac:dyDescent="0.25">
      <c r="A1664" s="270" t="s">
        <v>1297</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121'!AF1596</f>
        <v>2</v>
      </c>
      <c r="AE1664" s="71">
        <f t="shared" si="336"/>
        <v>7.3964497041420121E-2</v>
      </c>
      <c r="AF1664">
        <f t="shared" si="337"/>
        <v>1</v>
      </c>
      <c r="AG1664" s="60">
        <f t="shared" si="338"/>
        <v>1</v>
      </c>
      <c r="AH1664" s="72">
        <f t="shared" si="339"/>
        <v>1</v>
      </c>
      <c r="AI1664" s="73">
        <f t="shared" si="340"/>
        <v>3.8461538461538464E-2</v>
      </c>
      <c r="AJ1664" s="73">
        <f t="shared" si="341"/>
        <v>3.8461538461538464E-2</v>
      </c>
      <c r="AK1664" s="73">
        <f t="shared" si="342"/>
        <v>7.3964497041420121E-2</v>
      </c>
    </row>
    <row r="1665" spans="1:37" ht="24.9" customHeight="1" x14ac:dyDescent="0.25">
      <c r="A1665" s="281" t="s">
        <v>1825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1.9230769230769238</v>
      </c>
      <c r="AF1665" s="49"/>
      <c r="AG1665" s="60">
        <f>SUM(AG1639:AG1664)</f>
        <v>26</v>
      </c>
      <c r="AH1665" s="74"/>
      <c r="AI1665" s="75"/>
      <c r="AJ1665" s="75"/>
      <c r="AK1665" s="75"/>
    </row>
    <row r="1666" spans="1:37" ht="24.9" customHeight="1" x14ac:dyDescent="0.25">
      <c r="A1666" s="282" t="s">
        <v>1826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100.00000000000004</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195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186</v>
      </c>
      <c r="AE1668" s="88" t="s">
        <v>8</v>
      </c>
      <c r="AF1668" s="60" t="s">
        <v>1666</v>
      </c>
      <c r="AG1668" s="60" t="s">
        <v>1667</v>
      </c>
      <c r="AH1668" s="60" t="s">
        <v>1668</v>
      </c>
      <c r="AI1668" s="70" t="s">
        <v>1669</v>
      </c>
      <c r="AJ1668" s="60"/>
      <c r="AK1668" s="70" t="s">
        <v>1670</v>
      </c>
    </row>
    <row r="1669" spans="1:37" ht="24.9" customHeight="1" x14ac:dyDescent="0.25">
      <c r="A1669" s="270" t="s">
        <v>1298</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121'!AF1599</f>
        <v>2</v>
      </c>
      <c r="AE1669" s="71">
        <f>IF(AG1669=1,AK1669,AG1669)</f>
        <v>0.38461538461538464</v>
      </c>
      <c r="AF1669">
        <f>AD1669/2</f>
        <v>1</v>
      </c>
      <c r="AG1669" s="60">
        <f>IF(AND(AF1669&gt;=0,AF1669&lt;=1),1,"No aplica")</f>
        <v>1</v>
      </c>
      <c r="AH1669" s="72">
        <f>AD1669/(AG1669*2)</f>
        <v>1</v>
      </c>
      <c r="AI1669" s="73">
        <f>IF(AG1669=1,AG1669/$AG$1674,"No aplica")</f>
        <v>0.2</v>
      </c>
      <c r="AJ1669" s="73">
        <f>AF1669*AI1669</f>
        <v>0.2</v>
      </c>
      <c r="AK1669" s="73">
        <f>AJ1669*$AE$23</f>
        <v>0.38461538461538464</v>
      </c>
    </row>
    <row r="1670" spans="1:37" ht="24.9" customHeight="1" x14ac:dyDescent="0.25">
      <c r="A1670" s="270" t="s">
        <v>1299</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121'!AF1600</f>
        <v>2</v>
      </c>
      <c r="AE1670" s="71">
        <f>IF(AG1670=1,AK1670,AG1670)</f>
        <v>0.38461538461538464</v>
      </c>
      <c r="AF1670">
        <f>AD1670/2</f>
        <v>1</v>
      </c>
      <c r="AG1670" s="60">
        <f>IF(AND(AF1670&gt;=0,AF1670&lt;=1),1,"No aplica")</f>
        <v>1</v>
      </c>
      <c r="AH1670" s="72">
        <f>AD1670/(AG1670*2)</f>
        <v>1</v>
      </c>
      <c r="AI1670" s="73">
        <f>IF(AG1670=1,AG1670/$AG$1674,"No aplica")</f>
        <v>0.2</v>
      </c>
      <c r="AJ1670" s="73">
        <f>AF1670*AI1670</f>
        <v>0.2</v>
      </c>
      <c r="AK1670" s="73">
        <f>AJ1670*$AE$23</f>
        <v>0.38461538461538464</v>
      </c>
    </row>
    <row r="1671" spans="1:37" ht="24.9" customHeight="1" x14ac:dyDescent="0.25">
      <c r="A1671" s="270" t="s">
        <v>1300</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121'!AF1601</f>
        <v>2</v>
      </c>
      <c r="AE1671" s="71">
        <f>IF(AG1671=1,AK1671,AG1671)</f>
        <v>0.38461538461538464</v>
      </c>
      <c r="AF1671">
        <f>AD1671/2</f>
        <v>1</v>
      </c>
      <c r="AG1671" s="60">
        <f>IF(AND(AF1671&gt;=0,AF1671&lt;=1),1,"No aplica")</f>
        <v>1</v>
      </c>
      <c r="AH1671" s="72">
        <f>AD1671/(AG1671*2)</f>
        <v>1</v>
      </c>
      <c r="AI1671" s="73">
        <f>IF(AG1671=1,AG1671/$AG$1674,"No aplica")</f>
        <v>0.2</v>
      </c>
      <c r="AJ1671" s="73">
        <f>AF1671*AI1671</f>
        <v>0.2</v>
      </c>
      <c r="AK1671" s="73">
        <f>AJ1671*$AE$23</f>
        <v>0.38461538461538464</v>
      </c>
    </row>
    <row r="1672" spans="1:37" ht="24.9" customHeight="1" x14ac:dyDescent="0.25">
      <c r="A1672" s="270" t="s">
        <v>1301</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121'!AF1602</f>
        <v>2</v>
      </c>
      <c r="AE1672" s="71">
        <f>IF(AG1672=1,AK1672,AG1672)</f>
        <v>0.38461538461538464</v>
      </c>
      <c r="AF1672">
        <f>AD1672/2</f>
        <v>1</v>
      </c>
      <c r="AG1672" s="60">
        <f>IF(AND(AF1672&gt;=0,AF1672&lt;=1),1,"No aplica")</f>
        <v>1</v>
      </c>
      <c r="AH1672" s="72">
        <f>AD1672/(AG1672*2)</f>
        <v>1</v>
      </c>
      <c r="AI1672" s="73">
        <f>IF(AG1672=1,AG1672/$AG$1674,"No aplica")</f>
        <v>0.2</v>
      </c>
      <c r="AJ1672" s="73">
        <f>AF1672*AI1672</f>
        <v>0.2</v>
      </c>
      <c r="AK1672" s="73">
        <f>AJ1672*$AE$23</f>
        <v>0.38461538461538464</v>
      </c>
    </row>
    <row r="1673" spans="1:37" ht="24.9" customHeight="1" x14ac:dyDescent="0.25">
      <c r="A1673" s="270" t="s">
        <v>1302</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121'!AF1603</f>
        <v>2</v>
      </c>
      <c r="AE1673" s="71">
        <f>IF(AG1673=1,AK1673,AG1673)</f>
        <v>0.38461538461538464</v>
      </c>
      <c r="AF1673">
        <f>AD1673/2</f>
        <v>1</v>
      </c>
      <c r="AG1673" s="60">
        <f>IF(AND(AF1673&gt;=0,AF1673&lt;=1),1,"No aplica")</f>
        <v>1</v>
      </c>
      <c r="AH1673" s="72">
        <f>AD1673/(AG1673*2)</f>
        <v>1</v>
      </c>
      <c r="AI1673" s="73">
        <f>IF(AG1673=1,AG1673/$AG$1674,"No aplica")</f>
        <v>0.2</v>
      </c>
      <c r="AJ1673" s="73">
        <f>AF1673*AI1673</f>
        <v>0.2</v>
      </c>
      <c r="AK1673" s="73">
        <f>AJ1673*$AE$23</f>
        <v>0.38461538461538464</v>
      </c>
    </row>
    <row r="1674" spans="1:37" ht="24.9" customHeight="1" x14ac:dyDescent="0.25">
      <c r="A1674" s="281" t="s">
        <v>1827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1.9230769230769231</v>
      </c>
      <c r="AF1674" s="49"/>
      <c r="AG1674" s="60">
        <f>SUM(AG1669:AG1673)</f>
        <v>5</v>
      </c>
      <c r="AH1674" s="74"/>
      <c r="AI1674" s="75"/>
      <c r="AJ1674" s="75"/>
      <c r="AK1674" s="75"/>
    </row>
    <row r="1675" spans="1:37" ht="24.9" customHeight="1" x14ac:dyDescent="0.25">
      <c r="A1675" s="282" t="s">
        <v>1828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1303</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8</v>
      </c>
      <c r="AF1681" s="60" t="s">
        <v>1666</v>
      </c>
      <c r="AG1681" s="60" t="s">
        <v>1667</v>
      </c>
      <c r="AH1681" s="60" t="s">
        <v>1668</v>
      </c>
      <c r="AI1681" s="70" t="s">
        <v>1669</v>
      </c>
      <c r="AJ1681" s="60"/>
      <c r="AK1681" s="70" t="s">
        <v>1670</v>
      </c>
    </row>
    <row r="1682" spans="1:37" ht="24.9" customHeight="1" x14ac:dyDescent="0.25">
      <c r="A1682" s="270" t="s">
        <v>1019</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121'!AF1612</f>
        <v>2</v>
      </c>
      <c r="AE1682" s="71">
        <f t="shared" ref="AE1682:AE1713" si="343">IF(AG1682=1,AK1682,AG1682)</f>
        <v>3.924646781789639E-2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3.924646781789639E-2</v>
      </c>
    </row>
    <row r="1683" spans="1:37" ht="24.9" customHeight="1" x14ac:dyDescent="0.25">
      <c r="A1683" s="270" t="s">
        <v>1020</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121'!AF1613</f>
        <v>2</v>
      </c>
      <c r="AE1683" s="71">
        <f t="shared" si="343"/>
        <v>3.924646781789639E-2</v>
      </c>
      <c r="AF1683">
        <f t="shared" si="344"/>
        <v>1</v>
      </c>
      <c r="AG1683" s="60">
        <f t="shared" si="345"/>
        <v>1</v>
      </c>
      <c r="AH1683" s="72">
        <f t="shared" si="346"/>
        <v>1</v>
      </c>
      <c r="AI1683" s="73">
        <f t="shared" si="347"/>
        <v>2.0408163265306121E-2</v>
      </c>
      <c r="AJ1683" s="73">
        <f t="shared" si="348"/>
        <v>2.0408163265306121E-2</v>
      </c>
      <c r="AK1683" s="73">
        <f t="shared" si="349"/>
        <v>3.924646781789639E-2</v>
      </c>
    </row>
    <row r="1684" spans="1:37" ht="24.9" customHeight="1" x14ac:dyDescent="0.25">
      <c r="A1684" s="270" t="s">
        <v>1306</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121'!AF1614</f>
        <v>2</v>
      </c>
      <c r="AE1684" s="71">
        <f t="shared" si="343"/>
        <v>3.924646781789639E-2</v>
      </c>
      <c r="AF1684">
        <f t="shared" si="344"/>
        <v>1</v>
      </c>
      <c r="AG1684" s="60">
        <f t="shared" si="345"/>
        <v>1</v>
      </c>
      <c r="AH1684" s="72">
        <f t="shared" si="346"/>
        <v>1</v>
      </c>
      <c r="AI1684" s="73">
        <f t="shared" si="347"/>
        <v>2.0408163265306121E-2</v>
      </c>
      <c r="AJ1684" s="73">
        <f t="shared" si="348"/>
        <v>2.0408163265306121E-2</v>
      </c>
      <c r="AK1684" s="73">
        <f t="shared" si="349"/>
        <v>3.924646781789639E-2</v>
      </c>
    </row>
    <row r="1685" spans="1:37" ht="24.9" customHeight="1" x14ac:dyDescent="0.25">
      <c r="A1685" s="270" t="s">
        <v>1307</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121'!AF1615</f>
        <v>2</v>
      </c>
      <c r="AE1685" s="71">
        <f t="shared" si="343"/>
        <v>3.924646781789639E-2</v>
      </c>
      <c r="AF1685">
        <f t="shared" si="344"/>
        <v>1</v>
      </c>
      <c r="AG1685" s="60">
        <f t="shared" si="345"/>
        <v>1</v>
      </c>
      <c r="AH1685" s="72">
        <f t="shared" si="346"/>
        <v>1</v>
      </c>
      <c r="AI1685" s="73">
        <f t="shared" si="347"/>
        <v>2.0408163265306121E-2</v>
      </c>
      <c r="AJ1685" s="73">
        <f t="shared" si="348"/>
        <v>2.0408163265306121E-2</v>
      </c>
      <c r="AK1685" s="73">
        <f t="shared" si="349"/>
        <v>3.924646781789639E-2</v>
      </c>
    </row>
    <row r="1686" spans="1:37" ht="24.9" customHeight="1" x14ac:dyDescent="0.25">
      <c r="A1686" s="265" t="s">
        <v>1308</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121'!AF1616</f>
        <v>2</v>
      </c>
      <c r="AE1686" s="71">
        <f t="shared" si="343"/>
        <v>3.924646781789639E-2</v>
      </c>
      <c r="AF1686">
        <f t="shared" si="344"/>
        <v>1</v>
      </c>
      <c r="AG1686" s="60">
        <f t="shared" si="345"/>
        <v>1</v>
      </c>
      <c r="AH1686" s="72">
        <f t="shared" si="346"/>
        <v>1</v>
      </c>
      <c r="AI1686" s="73">
        <f t="shared" si="347"/>
        <v>2.0408163265306121E-2</v>
      </c>
      <c r="AJ1686" s="73">
        <f t="shared" si="348"/>
        <v>2.0408163265306121E-2</v>
      </c>
      <c r="AK1686" s="73">
        <f t="shared" si="349"/>
        <v>3.924646781789639E-2</v>
      </c>
    </row>
    <row r="1687" spans="1:37" ht="24.9" customHeight="1" x14ac:dyDescent="0.25">
      <c r="A1687" s="265" t="s">
        <v>1309</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121'!AF1617</f>
        <v>2</v>
      </c>
      <c r="AE1687" s="71">
        <f t="shared" si="343"/>
        <v>3.924646781789639E-2</v>
      </c>
      <c r="AF1687">
        <f t="shared" si="344"/>
        <v>1</v>
      </c>
      <c r="AG1687" s="60">
        <f t="shared" si="345"/>
        <v>1</v>
      </c>
      <c r="AH1687" s="72">
        <f t="shared" si="346"/>
        <v>1</v>
      </c>
      <c r="AI1687" s="73">
        <f t="shared" si="347"/>
        <v>2.0408163265306121E-2</v>
      </c>
      <c r="AJ1687" s="73">
        <f t="shared" si="348"/>
        <v>2.0408163265306121E-2</v>
      </c>
      <c r="AK1687" s="73">
        <f t="shared" si="349"/>
        <v>3.924646781789639E-2</v>
      </c>
    </row>
    <row r="1688" spans="1:37" ht="24.9" customHeight="1" x14ac:dyDescent="0.25">
      <c r="A1688" s="270" t="s">
        <v>1310</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121'!AF1618</f>
        <v>2</v>
      </c>
      <c r="AE1688" s="71">
        <f t="shared" si="343"/>
        <v>3.924646781789639E-2</v>
      </c>
      <c r="AF1688">
        <f t="shared" si="344"/>
        <v>1</v>
      </c>
      <c r="AG1688" s="60">
        <f t="shared" si="345"/>
        <v>1</v>
      </c>
      <c r="AH1688" s="72">
        <f t="shared" si="346"/>
        <v>1</v>
      </c>
      <c r="AI1688" s="73">
        <f t="shared" si="347"/>
        <v>2.0408163265306121E-2</v>
      </c>
      <c r="AJ1688" s="73">
        <f t="shared" si="348"/>
        <v>2.0408163265306121E-2</v>
      </c>
      <c r="AK1688" s="73">
        <f t="shared" si="349"/>
        <v>3.924646781789639E-2</v>
      </c>
    </row>
    <row r="1689" spans="1:37" ht="24.9" customHeight="1" x14ac:dyDescent="0.25">
      <c r="A1689" s="270" t="s">
        <v>1311</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121'!AF1619</f>
        <v>2</v>
      </c>
      <c r="AE1689" s="71">
        <f t="shared" si="343"/>
        <v>3.924646781789639E-2</v>
      </c>
      <c r="AF1689">
        <f t="shared" si="344"/>
        <v>1</v>
      </c>
      <c r="AG1689" s="60">
        <f t="shared" si="345"/>
        <v>1</v>
      </c>
      <c r="AH1689" s="72">
        <f t="shared" si="346"/>
        <v>1</v>
      </c>
      <c r="AI1689" s="73">
        <f t="shared" si="347"/>
        <v>2.0408163265306121E-2</v>
      </c>
      <c r="AJ1689" s="73">
        <f t="shared" si="348"/>
        <v>2.0408163265306121E-2</v>
      </c>
      <c r="AK1689" s="73">
        <f t="shared" si="349"/>
        <v>3.924646781789639E-2</v>
      </c>
    </row>
    <row r="1690" spans="1:37" ht="24.9" customHeight="1" x14ac:dyDescent="0.25">
      <c r="A1690" s="270" t="s">
        <v>1312</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121'!AF1620</f>
        <v>2</v>
      </c>
      <c r="AE1690" s="71">
        <f t="shared" si="343"/>
        <v>3.924646781789639E-2</v>
      </c>
      <c r="AF1690">
        <f t="shared" si="344"/>
        <v>1</v>
      </c>
      <c r="AG1690" s="60">
        <f t="shared" si="345"/>
        <v>1</v>
      </c>
      <c r="AH1690" s="72">
        <f t="shared" si="346"/>
        <v>1</v>
      </c>
      <c r="AI1690" s="73">
        <f t="shared" si="347"/>
        <v>2.0408163265306121E-2</v>
      </c>
      <c r="AJ1690" s="73">
        <f t="shared" si="348"/>
        <v>2.0408163265306121E-2</v>
      </c>
      <c r="AK1690" s="73">
        <f t="shared" si="349"/>
        <v>3.924646781789639E-2</v>
      </c>
    </row>
    <row r="1691" spans="1:37" ht="24.9" customHeight="1" x14ac:dyDescent="0.25">
      <c r="A1691" s="270" t="s">
        <v>1313</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121'!AF1621</f>
        <v>2</v>
      </c>
      <c r="AE1691" s="71">
        <f t="shared" si="343"/>
        <v>3.924646781789639E-2</v>
      </c>
      <c r="AF1691">
        <f t="shared" si="344"/>
        <v>1</v>
      </c>
      <c r="AG1691" s="60">
        <f t="shared" si="345"/>
        <v>1</v>
      </c>
      <c r="AH1691" s="72">
        <f t="shared" si="346"/>
        <v>1</v>
      </c>
      <c r="AI1691" s="73">
        <f t="shared" si="347"/>
        <v>2.0408163265306121E-2</v>
      </c>
      <c r="AJ1691" s="73">
        <f t="shared" si="348"/>
        <v>2.0408163265306121E-2</v>
      </c>
      <c r="AK1691" s="73">
        <f t="shared" si="349"/>
        <v>3.924646781789639E-2</v>
      </c>
    </row>
    <row r="1692" spans="1:37" ht="24.9" customHeight="1" x14ac:dyDescent="0.25">
      <c r="A1692" s="270" t="s">
        <v>1314</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121'!AF1622</f>
        <v>2</v>
      </c>
      <c r="AE1692" s="71">
        <f t="shared" si="343"/>
        <v>3.924646781789639E-2</v>
      </c>
      <c r="AF1692">
        <f t="shared" si="344"/>
        <v>1</v>
      </c>
      <c r="AG1692" s="60">
        <f t="shared" si="345"/>
        <v>1</v>
      </c>
      <c r="AH1692" s="72">
        <f t="shared" si="346"/>
        <v>1</v>
      </c>
      <c r="AI1692" s="73">
        <f t="shared" si="347"/>
        <v>2.0408163265306121E-2</v>
      </c>
      <c r="AJ1692" s="73">
        <f t="shared" si="348"/>
        <v>2.0408163265306121E-2</v>
      </c>
      <c r="AK1692" s="73">
        <f t="shared" si="349"/>
        <v>3.924646781789639E-2</v>
      </c>
    </row>
    <row r="1693" spans="1:37" ht="24.9" customHeight="1" x14ac:dyDescent="0.25">
      <c r="A1693" s="265" t="s">
        <v>1315</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121'!AF1623</f>
        <v>2</v>
      </c>
      <c r="AE1693" s="71">
        <f t="shared" si="343"/>
        <v>3.924646781789639E-2</v>
      </c>
      <c r="AF1693">
        <f t="shared" si="344"/>
        <v>1</v>
      </c>
      <c r="AG1693" s="60">
        <f t="shared" si="345"/>
        <v>1</v>
      </c>
      <c r="AH1693" s="72">
        <f t="shared" si="346"/>
        <v>1</v>
      </c>
      <c r="AI1693" s="73">
        <f t="shared" si="347"/>
        <v>2.0408163265306121E-2</v>
      </c>
      <c r="AJ1693" s="73">
        <f t="shared" si="348"/>
        <v>2.0408163265306121E-2</v>
      </c>
      <c r="AK1693" s="73">
        <f t="shared" si="349"/>
        <v>3.924646781789639E-2</v>
      </c>
    </row>
    <row r="1694" spans="1:37" ht="24.9" customHeight="1" x14ac:dyDescent="0.25">
      <c r="A1694" s="265" t="s">
        <v>1316</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121'!AF1624</f>
        <v>2</v>
      </c>
      <c r="AE1694" s="71">
        <f t="shared" si="343"/>
        <v>3.924646781789639E-2</v>
      </c>
      <c r="AF1694">
        <f t="shared" si="344"/>
        <v>1</v>
      </c>
      <c r="AG1694" s="60">
        <f t="shared" si="345"/>
        <v>1</v>
      </c>
      <c r="AH1694" s="72">
        <f t="shared" si="346"/>
        <v>1</v>
      </c>
      <c r="AI1694" s="73">
        <f t="shared" si="347"/>
        <v>2.0408163265306121E-2</v>
      </c>
      <c r="AJ1694" s="73">
        <f t="shared" si="348"/>
        <v>2.0408163265306121E-2</v>
      </c>
      <c r="AK1694" s="73">
        <f t="shared" si="349"/>
        <v>3.924646781789639E-2</v>
      </c>
    </row>
    <row r="1695" spans="1:37" ht="24.9" customHeight="1" x14ac:dyDescent="0.25">
      <c r="A1695" s="270" t="s">
        <v>1317</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121'!AF1625</f>
        <v>2</v>
      </c>
      <c r="AE1695" s="71">
        <f t="shared" si="343"/>
        <v>3.924646781789639E-2</v>
      </c>
      <c r="AF1695">
        <f t="shared" si="344"/>
        <v>1</v>
      </c>
      <c r="AG1695" s="60">
        <f t="shared" si="345"/>
        <v>1</v>
      </c>
      <c r="AH1695" s="72">
        <f t="shared" si="346"/>
        <v>1</v>
      </c>
      <c r="AI1695" s="73">
        <f t="shared" si="347"/>
        <v>2.0408163265306121E-2</v>
      </c>
      <c r="AJ1695" s="73">
        <f t="shared" si="348"/>
        <v>2.0408163265306121E-2</v>
      </c>
      <c r="AK1695" s="73">
        <f t="shared" si="349"/>
        <v>3.924646781789639E-2</v>
      </c>
    </row>
    <row r="1696" spans="1:37" ht="24.9" customHeight="1" x14ac:dyDescent="0.25">
      <c r="A1696" s="270" t="s">
        <v>1318</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121'!AF1626</f>
        <v>2</v>
      </c>
      <c r="AE1696" s="71">
        <f t="shared" si="343"/>
        <v>3.924646781789639E-2</v>
      </c>
      <c r="AF1696">
        <f t="shared" si="344"/>
        <v>1</v>
      </c>
      <c r="AG1696" s="60">
        <f t="shared" si="345"/>
        <v>1</v>
      </c>
      <c r="AH1696" s="72">
        <f t="shared" si="346"/>
        <v>1</v>
      </c>
      <c r="AI1696" s="73">
        <f t="shared" si="347"/>
        <v>2.0408163265306121E-2</v>
      </c>
      <c r="AJ1696" s="73">
        <f t="shared" si="348"/>
        <v>2.0408163265306121E-2</v>
      </c>
      <c r="AK1696" s="73">
        <f t="shared" si="349"/>
        <v>3.924646781789639E-2</v>
      </c>
    </row>
    <row r="1697" spans="1:37" ht="24.9" customHeight="1" x14ac:dyDescent="0.25">
      <c r="A1697" s="270" t="s">
        <v>1319</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121'!AF1627</f>
        <v>2</v>
      </c>
      <c r="AE1697" s="71">
        <f t="shared" si="343"/>
        <v>3.924646781789639E-2</v>
      </c>
      <c r="AF1697">
        <f t="shared" si="344"/>
        <v>1</v>
      </c>
      <c r="AG1697" s="60">
        <f t="shared" si="345"/>
        <v>1</v>
      </c>
      <c r="AH1697" s="72">
        <f t="shared" si="346"/>
        <v>1</v>
      </c>
      <c r="AI1697" s="73">
        <f t="shared" si="347"/>
        <v>2.0408163265306121E-2</v>
      </c>
      <c r="AJ1697" s="73">
        <f t="shared" si="348"/>
        <v>2.0408163265306121E-2</v>
      </c>
      <c r="AK1697" s="73">
        <f t="shared" si="349"/>
        <v>3.924646781789639E-2</v>
      </c>
    </row>
    <row r="1698" spans="1:37" ht="24.9" customHeight="1" x14ac:dyDescent="0.25">
      <c r="A1698" s="265" t="s">
        <v>1320</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121'!AF1628</f>
        <v>2</v>
      </c>
      <c r="AE1698" s="71">
        <f t="shared" si="343"/>
        <v>3.924646781789639E-2</v>
      </c>
      <c r="AF1698">
        <f t="shared" si="344"/>
        <v>1</v>
      </c>
      <c r="AG1698" s="60">
        <f t="shared" si="345"/>
        <v>1</v>
      </c>
      <c r="AH1698" s="72">
        <f t="shared" si="346"/>
        <v>1</v>
      </c>
      <c r="AI1698" s="73">
        <f t="shared" si="347"/>
        <v>2.0408163265306121E-2</v>
      </c>
      <c r="AJ1698" s="73">
        <f t="shared" si="348"/>
        <v>2.0408163265306121E-2</v>
      </c>
      <c r="AK1698" s="73">
        <f t="shared" si="349"/>
        <v>3.924646781789639E-2</v>
      </c>
    </row>
    <row r="1699" spans="1:37" ht="24.9" customHeight="1" x14ac:dyDescent="0.25">
      <c r="A1699" s="270" t="s">
        <v>1321</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121'!AF1629</f>
        <v>2</v>
      </c>
      <c r="AE1699" s="71">
        <f t="shared" si="343"/>
        <v>3.924646781789639E-2</v>
      </c>
      <c r="AF1699">
        <f t="shared" si="344"/>
        <v>1</v>
      </c>
      <c r="AG1699" s="60">
        <f t="shared" si="345"/>
        <v>1</v>
      </c>
      <c r="AH1699" s="72">
        <f t="shared" si="346"/>
        <v>1</v>
      </c>
      <c r="AI1699" s="73">
        <f t="shared" si="347"/>
        <v>2.0408163265306121E-2</v>
      </c>
      <c r="AJ1699" s="73">
        <f t="shared" si="348"/>
        <v>2.0408163265306121E-2</v>
      </c>
      <c r="AK1699" s="73">
        <f t="shared" si="349"/>
        <v>3.924646781789639E-2</v>
      </c>
    </row>
    <row r="1700" spans="1:37" ht="24.9" customHeight="1" x14ac:dyDescent="0.25">
      <c r="A1700" s="270" t="s">
        <v>1322</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121'!AF1630</f>
        <v>2</v>
      </c>
      <c r="AE1700" s="71">
        <f t="shared" si="343"/>
        <v>3.924646781789639E-2</v>
      </c>
      <c r="AF1700">
        <f t="shared" si="344"/>
        <v>1</v>
      </c>
      <c r="AG1700" s="60">
        <f t="shared" si="345"/>
        <v>1</v>
      </c>
      <c r="AH1700" s="72">
        <f t="shared" si="346"/>
        <v>1</v>
      </c>
      <c r="AI1700" s="73">
        <f t="shared" si="347"/>
        <v>2.0408163265306121E-2</v>
      </c>
      <c r="AJ1700" s="73">
        <f t="shared" si="348"/>
        <v>2.0408163265306121E-2</v>
      </c>
      <c r="AK1700" s="73">
        <f t="shared" si="349"/>
        <v>3.924646781789639E-2</v>
      </c>
    </row>
    <row r="1701" spans="1:37" ht="24.9" customHeight="1" x14ac:dyDescent="0.25">
      <c r="A1701" s="270" t="s">
        <v>1323</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121'!AF1631</f>
        <v>2</v>
      </c>
      <c r="AE1701" s="71">
        <f t="shared" si="343"/>
        <v>3.924646781789639E-2</v>
      </c>
      <c r="AF1701">
        <f t="shared" si="344"/>
        <v>1</v>
      </c>
      <c r="AG1701" s="60">
        <f t="shared" si="345"/>
        <v>1</v>
      </c>
      <c r="AH1701" s="72">
        <f t="shared" si="346"/>
        <v>1</v>
      </c>
      <c r="AI1701" s="73">
        <f t="shared" si="347"/>
        <v>2.0408163265306121E-2</v>
      </c>
      <c r="AJ1701" s="73">
        <f t="shared" si="348"/>
        <v>2.0408163265306121E-2</v>
      </c>
      <c r="AK1701" s="73">
        <f t="shared" si="349"/>
        <v>3.924646781789639E-2</v>
      </c>
    </row>
    <row r="1702" spans="1:37" ht="24.9" customHeight="1" x14ac:dyDescent="0.25">
      <c r="A1702" s="270" t="s">
        <v>1324</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121'!AF1632</f>
        <v>2</v>
      </c>
      <c r="AE1702" s="71">
        <f t="shared" si="343"/>
        <v>3.924646781789639E-2</v>
      </c>
      <c r="AF1702">
        <f t="shared" si="344"/>
        <v>1</v>
      </c>
      <c r="AG1702" s="60">
        <f t="shared" si="345"/>
        <v>1</v>
      </c>
      <c r="AH1702" s="72">
        <f t="shared" si="346"/>
        <v>1</v>
      </c>
      <c r="AI1702" s="73">
        <f t="shared" si="347"/>
        <v>2.0408163265306121E-2</v>
      </c>
      <c r="AJ1702" s="73">
        <f t="shared" si="348"/>
        <v>2.0408163265306121E-2</v>
      </c>
      <c r="AK1702" s="73">
        <f t="shared" si="349"/>
        <v>3.924646781789639E-2</v>
      </c>
    </row>
    <row r="1703" spans="1:37" ht="24.9" customHeight="1" x14ac:dyDescent="0.25">
      <c r="A1703" s="265" t="s">
        <v>1325</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121'!AF1633</f>
        <v>2</v>
      </c>
      <c r="AE1703" s="71">
        <f t="shared" si="343"/>
        <v>3.924646781789639E-2</v>
      </c>
      <c r="AF1703">
        <f t="shared" si="344"/>
        <v>1</v>
      </c>
      <c r="AG1703" s="60">
        <f t="shared" si="345"/>
        <v>1</v>
      </c>
      <c r="AH1703" s="72">
        <f t="shared" si="346"/>
        <v>1</v>
      </c>
      <c r="AI1703" s="73">
        <f t="shared" si="347"/>
        <v>2.0408163265306121E-2</v>
      </c>
      <c r="AJ1703" s="73">
        <f t="shared" si="348"/>
        <v>2.0408163265306121E-2</v>
      </c>
      <c r="AK1703" s="73">
        <f t="shared" si="349"/>
        <v>3.924646781789639E-2</v>
      </c>
    </row>
    <row r="1704" spans="1:37" ht="24.9" customHeight="1" x14ac:dyDescent="0.25">
      <c r="A1704" s="265" t="s">
        <v>1326</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121'!AF1634</f>
        <v>2</v>
      </c>
      <c r="AE1704" s="71">
        <f t="shared" si="343"/>
        <v>3.924646781789639E-2</v>
      </c>
      <c r="AF1704">
        <f t="shared" si="344"/>
        <v>1</v>
      </c>
      <c r="AG1704" s="60">
        <f t="shared" si="345"/>
        <v>1</v>
      </c>
      <c r="AH1704" s="72">
        <f t="shared" si="346"/>
        <v>1</v>
      </c>
      <c r="AI1704" s="73">
        <f t="shared" si="347"/>
        <v>2.0408163265306121E-2</v>
      </c>
      <c r="AJ1704" s="73">
        <f t="shared" si="348"/>
        <v>2.0408163265306121E-2</v>
      </c>
      <c r="AK1704" s="73">
        <f t="shared" si="349"/>
        <v>3.924646781789639E-2</v>
      </c>
    </row>
    <row r="1705" spans="1:37" ht="24.9" customHeight="1" x14ac:dyDescent="0.25">
      <c r="A1705" s="270" t="s">
        <v>1327</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121'!AF1635</f>
        <v>2</v>
      </c>
      <c r="AE1705" s="71">
        <f t="shared" si="343"/>
        <v>3.924646781789639E-2</v>
      </c>
      <c r="AF1705">
        <f t="shared" si="344"/>
        <v>1</v>
      </c>
      <c r="AG1705" s="60">
        <f t="shared" si="345"/>
        <v>1</v>
      </c>
      <c r="AH1705" s="72">
        <f t="shared" si="346"/>
        <v>1</v>
      </c>
      <c r="AI1705" s="73">
        <f t="shared" si="347"/>
        <v>2.0408163265306121E-2</v>
      </c>
      <c r="AJ1705" s="73">
        <f t="shared" si="348"/>
        <v>2.0408163265306121E-2</v>
      </c>
      <c r="AK1705" s="73">
        <f t="shared" si="349"/>
        <v>3.924646781789639E-2</v>
      </c>
    </row>
    <row r="1706" spans="1:37" ht="24.9" customHeight="1" x14ac:dyDescent="0.25">
      <c r="A1706" s="270" t="s">
        <v>1328</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121'!AF1636</f>
        <v>2</v>
      </c>
      <c r="AE1706" s="71">
        <f t="shared" si="343"/>
        <v>3.924646781789639E-2</v>
      </c>
      <c r="AF1706">
        <f t="shared" si="344"/>
        <v>1</v>
      </c>
      <c r="AG1706" s="60">
        <f t="shared" si="345"/>
        <v>1</v>
      </c>
      <c r="AH1706" s="72">
        <f t="shared" si="346"/>
        <v>1</v>
      </c>
      <c r="AI1706" s="73">
        <f t="shared" si="347"/>
        <v>2.0408163265306121E-2</v>
      </c>
      <c r="AJ1706" s="73">
        <f t="shared" si="348"/>
        <v>2.0408163265306121E-2</v>
      </c>
      <c r="AK1706" s="73">
        <f t="shared" si="349"/>
        <v>3.924646781789639E-2</v>
      </c>
    </row>
    <row r="1707" spans="1:37" ht="24.9" customHeight="1" x14ac:dyDescent="0.25">
      <c r="A1707" s="270" t="s">
        <v>1329</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121'!AF1637</f>
        <v>2</v>
      </c>
      <c r="AE1707" s="71">
        <f t="shared" si="343"/>
        <v>3.924646781789639E-2</v>
      </c>
      <c r="AF1707">
        <f t="shared" si="344"/>
        <v>1</v>
      </c>
      <c r="AG1707" s="60">
        <f t="shared" si="345"/>
        <v>1</v>
      </c>
      <c r="AH1707" s="72">
        <f t="shared" si="346"/>
        <v>1</v>
      </c>
      <c r="AI1707" s="73">
        <f t="shared" si="347"/>
        <v>2.0408163265306121E-2</v>
      </c>
      <c r="AJ1707" s="73">
        <f t="shared" si="348"/>
        <v>2.0408163265306121E-2</v>
      </c>
      <c r="AK1707" s="73">
        <f t="shared" si="349"/>
        <v>3.924646781789639E-2</v>
      </c>
    </row>
    <row r="1708" spans="1:37" ht="24.9" customHeight="1" x14ac:dyDescent="0.25">
      <c r="A1708" s="270" t="s">
        <v>1330</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121'!AF1638</f>
        <v>2</v>
      </c>
      <c r="AE1708" s="71">
        <f t="shared" si="343"/>
        <v>3.924646781789639E-2</v>
      </c>
      <c r="AF1708">
        <f t="shared" si="344"/>
        <v>1</v>
      </c>
      <c r="AG1708" s="60">
        <f t="shared" si="345"/>
        <v>1</v>
      </c>
      <c r="AH1708" s="72">
        <f t="shared" si="346"/>
        <v>1</v>
      </c>
      <c r="AI1708" s="73">
        <f t="shared" si="347"/>
        <v>2.0408163265306121E-2</v>
      </c>
      <c r="AJ1708" s="73">
        <f t="shared" si="348"/>
        <v>2.0408163265306121E-2</v>
      </c>
      <c r="AK1708" s="73">
        <f t="shared" si="349"/>
        <v>3.924646781789639E-2</v>
      </c>
    </row>
    <row r="1709" spans="1:37" ht="24.9" customHeight="1" x14ac:dyDescent="0.25">
      <c r="A1709" s="270" t="s">
        <v>1331</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121'!AF1639</f>
        <v>2</v>
      </c>
      <c r="AE1709" s="71">
        <f t="shared" si="343"/>
        <v>3.924646781789639E-2</v>
      </c>
      <c r="AF1709">
        <f t="shared" si="344"/>
        <v>1</v>
      </c>
      <c r="AG1709" s="60">
        <f t="shared" si="345"/>
        <v>1</v>
      </c>
      <c r="AH1709" s="72">
        <f t="shared" si="346"/>
        <v>1</v>
      </c>
      <c r="AI1709" s="73">
        <f t="shared" si="347"/>
        <v>2.0408163265306121E-2</v>
      </c>
      <c r="AJ1709" s="73">
        <f t="shared" si="348"/>
        <v>2.0408163265306121E-2</v>
      </c>
      <c r="AK1709" s="73">
        <f t="shared" si="349"/>
        <v>3.924646781789639E-2</v>
      </c>
    </row>
    <row r="1710" spans="1:37" ht="24.9" customHeight="1" x14ac:dyDescent="0.25">
      <c r="A1710" s="265" t="s">
        <v>1332</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121'!AF1640</f>
        <v>2</v>
      </c>
      <c r="AE1710" s="71">
        <f t="shared" si="343"/>
        <v>3.924646781789639E-2</v>
      </c>
      <c r="AF1710">
        <f t="shared" si="344"/>
        <v>1</v>
      </c>
      <c r="AG1710" s="60">
        <f t="shared" si="345"/>
        <v>1</v>
      </c>
      <c r="AH1710" s="72">
        <f t="shared" si="346"/>
        <v>1</v>
      </c>
      <c r="AI1710" s="73">
        <f t="shared" si="347"/>
        <v>2.0408163265306121E-2</v>
      </c>
      <c r="AJ1710" s="73">
        <f t="shared" si="348"/>
        <v>2.0408163265306121E-2</v>
      </c>
      <c r="AK1710" s="73">
        <f t="shared" si="349"/>
        <v>3.924646781789639E-2</v>
      </c>
    </row>
    <row r="1711" spans="1:37" ht="24.9" customHeight="1" x14ac:dyDescent="0.25">
      <c r="A1711" s="265" t="s">
        <v>1333</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121'!AF1641</f>
        <v>2</v>
      </c>
      <c r="AE1711" s="71">
        <f t="shared" si="343"/>
        <v>3.924646781789639E-2</v>
      </c>
      <c r="AF1711">
        <f t="shared" si="344"/>
        <v>1</v>
      </c>
      <c r="AG1711" s="60">
        <f t="shared" si="345"/>
        <v>1</v>
      </c>
      <c r="AH1711" s="72">
        <f t="shared" si="346"/>
        <v>1</v>
      </c>
      <c r="AI1711" s="73">
        <f t="shared" si="347"/>
        <v>2.0408163265306121E-2</v>
      </c>
      <c r="AJ1711" s="73">
        <f t="shared" si="348"/>
        <v>2.0408163265306121E-2</v>
      </c>
      <c r="AK1711" s="73">
        <f t="shared" si="349"/>
        <v>3.924646781789639E-2</v>
      </c>
    </row>
    <row r="1712" spans="1:37" ht="24.9" customHeight="1" x14ac:dyDescent="0.25">
      <c r="A1712" s="270" t="s">
        <v>1334</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121'!AF1642</f>
        <v>2</v>
      </c>
      <c r="AE1712" s="71">
        <f t="shared" si="343"/>
        <v>3.924646781789639E-2</v>
      </c>
      <c r="AF1712">
        <f t="shared" si="344"/>
        <v>1</v>
      </c>
      <c r="AG1712" s="60">
        <f t="shared" si="345"/>
        <v>1</v>
      </c>
      <c r="AH1712" s="72">
        <f t="shared" si="346"/>
        <v>1</v>
      </c>
      <c r="AI1712" s="73">
        <f t="shared" si="347"/>
        <v>2.0408163265306121E-2</v>
      </c>
      <c r="AJ1712" s="73">
        <f t="shared" si="348"/>
        <v>2.0408163265306121E-2</v>
      </c>
      <c r="AK1712" s="73">
        <f t="shared" si="349"/>
        <v>3.924646781789639E-2</v>
      </c>
    </row>
    <row r="1713" spans="1:37" ht="24.9" customHeight="1" x14ac:dyDescent="0.25">
      <c r="A1713" s="270" t="s">
        <v>1335</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121'!AF1643</f>
        <v>2</v>
      </c>
      <c r="AE1713" s="71">
        <f t="shared" si="343"/>
        <v>3.924646781789639E-2</v>
      </c>
      <c r="AF1713">
        <f t="shared" si="344"/>
        <v>1</v>
      </c>
      <c r="AG1713" s="60">
        <f t="shared" si="345"/>
        <v>1</v>
      </c>
      <c r="AH1713" s="72">
        <f t="shared" si="346"/>
        <v>1</v>
      </c>
      <c r="AI1713" s="73">
        <f t="shared" si="347"/>
        <v>2.0408163265306121E-2</v>
      </c>
      <c r="AJ1713" s="73">
        <f t="shared" si="348"/>
        <v>2.0408163265306121E-2</v>
      </c>
      <c r="AK1713" s="73">
        <f t="shared" si="349"/>
        <v>3.924646781789639E-2</v>
      </c>
    </row>
    <row r="1714" spans="1:37" ht="24.9" customHeight="1" x14ac:dyDescent="0.25">
      <c r="A1714" s="270" t="s">
        <v>1336</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121'!AF1644</f>
        <v>2</v>
      </c>
      <c r="AE1714" s="71">
        <f t="shared" ref="AE1714:AE1730" si="350">IF(AG1714=1,AK1714,AG1714)</f>
        <v>3.924646781789639E-2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3.924646781789639E-2</v>
      </c>
    </row>
    <row r="1715" spans="1:37" ht="24.9" customHeight="1" x14ac:dyDescent="0.25">
      <c r="A1715" s="265" t="s">
        <v>1337</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121'!AF1645</f>
        <v>2</v>
      </c>
      <c r="AE1715" s="71">
        <f t="shared" si="350"/>
        <v>3.924646781789639E-2</v>
      </c>
      <c r="AF1715">
        <f t="shared" si="351"/>
        <v>1</v>
      </c>
      <c r="AG1715" s="60">
        <f t="shared" si="352"/>
        <v>1</v>
      </c>
      <c r="AH1715" s="72">
        <f t="shared" si="353"/>
        <v>1</v>
      </c>
      <c r="AI1715" s="73">
        <f t="shared" si="354"/>
        <v>2.0408163265306121E-2</v>
      </c>
      <c r="AJ1715" s="73">
        <f t="shared" si="355"/>
        <v>2.0408163265306121E-2</v>
      </c>
      <c r="AK1715" s="73">
        <f t="shared" si="356"/>
        <v>3.924646781789639E-2</v>
      </c>
    </row>
    <row r="1716" spans="1:37" ht="24.9" customHeight="1" x14ac:dyDescent="0.25">
      <c r="A1716" s="270" t="s">
        <v>1338</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121'!AF1646</f>
        <v>2</v>
      </c>
      <c r="AE1716" s="71">
        <f t="shared" si="350"/>
        <v>3.924646781789639E-2</v>
      </c>
      <c r="AF1716">
        <f t="shared" si="351"/>
        <v>1</v>
      </c>
      <c r="AG1716" s="60">
        <f t="shared" si="352"/>
        <v>1</v>
      </c>
      <c r="AH1716" s="72">
        <f t="shared" si="353"/>
        <v>1</v>
      </c>
      <c r="AI1716" s="73">
        <f t="shared" si="354"/>
        <v>2.0408163265306121E-2</v>
      </c>
      <c r="AJ1716" s="73">
        <f t="shared" si="355"/>
        <v>2.0408163265306121E-2</v>
      </c>
      <c r="AK1716" s="73">
        <f t="shared" si="356"/>
        <v>3.924646781789639E-2</v>
      </c>
    </row>
    <row r="1717" spans="1:37" ht="24.9" customHeight="1" x14ac:dyDescent="0.25">
      <c r="A1717" s="270" t="s">
        <v>1339</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121'!AF1647</f>
        <v>2</v>
      </c>
      <c r="AE1717" s="71">
        <f t="shared" si="350"/>
        <v>3.924646781789639E-2</v>
      </c>
      <c r="AF1717">
        <f t="shared" si="351"/>
        <v>1</v>
      </c>
      <c r="AG1717" s="60">
        <f t="shared" si="352"/>
        <v>1</v>
      </c>
      <c r="AH1717" s="72">
        <f t="shared" si="353"/>
        <v>1</v>
      </c>
      <c r="AI1717" s="73">
        <f t="shared" si="354"/>
        <v>2.0408163265306121E-2</v>
      </c>
      <c r="AJ1717" s="73">
        <f t="shared" si="355"/>
        <v>2.0408163265306121E-2</v>
      </c>
      <c r="AK1717" s="73">
        <f t="shared" si="356"/>
        <v>3.924646781789639E-2</v>
      </c>
    </row>
    <row r="1718" spans="1:37" ht="24.9" customHeight="1" x14ac:dyDescent="0.25">
      <c r="A1718" s="265" t="s">
        <v>1340</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121'!AF1648</f>
        <v>2</v>
      </c>
      <c r="AE1718" s="71">
        <f t="shared" si="350"/>
        <v>3.924646781789639E-2</v>
      </c>
      <c r="AF1718">
        <f t="shared" si="351"/>
        <v>1</v>
      </c>
      <c r="AG1718" s="60">
        <f t="shared" si="352"/>
        <v>1</v>
      </c>
      <c r="AH1718" s="72">
        <f t="shared" si="353"/>
        <v>1</v>
      </c>
      <c r="AI1718" s="73">
        <f t="shared" si="354"/>
        <v>2.0408163265306121E-2</v>
      </c>
      <c r="AJ1718" s="73">
        <f t="shared" si="355"/>
        <v>2.0408163265306121E-2</v>
      </c>
      <c r="AK1718" s="73">
        <f t="shared" si="356"/>
        <v>3.924646781789639E-2</v>
      </c>
    </row>
    <row r="1719" spans="1:37" ht="24.9" customHeight="1" x14ac:dyDescent="0.25">
      <c r="A1719" s="265" t="s">
        <v>1341</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121'!AF1649</f>
        <v>2</v>
      </c>
      <c r="AE1719" s="71">
        <f t="shared" si="350"/>
        <v>3.924646781789639E-2</v>
      </c>
      <c r="AF1719">
        <f t="shared" si="351"/>
        <v>1</v>
      </c>
      <c r="AG1719" s="60">
        <f t="shared" si="352"/>
        <v>1</v>
      </c>
      <c r="AH1719" s="72">
        <f t="shared" si="353"/>
        <v>1</v>
      </c>
      <c r="AI1719" s="73">
        <f t="shared" si="354"/>
        <v>2.0408163265306121E-2</v>
      </c>
      <c r="AJ1719" s="73">
        <f t="shared" si="355"/>
        <v>2.0408163265306121E-2</v>
      </c>
      <c r="AK1719" s="73">
        <f t="shared" si="356"/>
        <v>3.924646781789639E-2</v>
      </c>
    </row>
    <row r="1720" spans="1:37" ht="24.9" customHeight="1" x14ac:dyDescent="0.25">
      <c r="A1720" s="270" t="s">
        <v>1342</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121'!AF1650</f>
        <v>2</v>
      </c>
      <c r="AE1720" s="71">
        <f t="shared" si="350"/>
        <v>3.924646781789639E-2</v>
      </c>
      <c r="AF1720">
        <f t="shared" si="351"/>
        <v>1</v>
      </c>
      <c r="AG1720" s="60">
        <f t="shared" si="352"/>
        <v>1</v>
      </c>
      <c r="AH1720" s="72">
        <f t="shared" si="353"/>
        <v>1</v>
      </c>
      <c r="AI1720" s="73">
        <f t="shared" si="354"/>
        <v>2.0408163265306121E-2</v>
      </c>
      <c r="AJ1720" s="73">
        <f t="shared" si="355"/>
        <v>2.0408163265306121E-2</v>
      </c>
      <c r="AK1720" s="73">
        <f t="shared" si="356"/>
        <v>3.924646781789639E-2</v>
      </c>
    </row>
    <row r="1721" spans="1:37" ht="24.9" customHeight="1" x14ac:dyDescent="0.25">
      <c r="A1721" s="270" t="s">
        <v>1343</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121'!AF1651</f>
        <v>2</v>
      </c>
      <c r="AE1721" s="71">
        <f t="shared" si="350"/>
        <v>3.924646781789639E-2</v>
      </c>
      <c r="AF1721">
        <f t="shared" si="351"/>
        <v>1</v>
      </c>
      <c r="AG1721" s="60">
        <f t="shared" si="352"/>
        <v>1</v>
      </c>
      <c r="AH1721" s="72">
        <f t="shared" si="353"/>
        <v>1</v>
      </c>
      <c r="AI1721" s="73">
        <f t="shared" si="354"/>
        <v>2.0408163265306121E-2</v>
      </c>
      <c r="AJ1721" s="73">
        <f t="shared" si="355"/>
        <v>2.0408163265306121E-2</v>
      </c>
      <c r="AK1721" s="73">
        <f t="shared" si="356"/>
        <v>3.924646781789639E-2</v>
      </c>
    </row>
    <row r="1722" spans="1:37" ht="24.9" customHeight="1" x14ac:dyDescent="0.25">
      <c r="A1722" s="270" t="s">
        <v>1344</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121'!AF1652</f>
        <v>2</v>
      </c>
      <c r="AE1722" s="71">
        <f t="shared" si="350"/>
        <v>3.924646781789639E-2</v>
      </c>
      <c r="AF1722">
        <f t="shared" si="351"/>
        <v>1</v>
      </c>
      <c r="AG1722" s="60">
        <f t="shared" si="352"/>
        <v>1</v>
      </c>
      <c r="AH1722" s="72">
        <f t="shared" si="353"/>
        <v>1</v>
      </c>
      <c r="AI1722" s="73">
        <f t="shared" si="354"/>
        <v>2.0408163265306121E-2</v>
      </c>
      <c r="AJ1722" s="73">
        <f t="shared" si="355"/>
        <v>2.0408163265306121E-2</v>
      </c>
      <c r="AK1722" s="73">
        <f t="shared" si="356"/>
        <v>3.924646781789639E-2</v>
      </c>
    </row>
    <row r="1723" spans="1:37" ht="24.9" customHeight="1" x14ac:dyDescent="0.25">
      <c r="A1723" s="265" t="s">
        <v>1345</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121'!AF1653</f>
        <v>2</v>
      </c>
      <c r="AE1723" s="71">
        <f t="shared" si="350"/>
        <v>3.924646781789639E-2</v>
      </c>
      <c r="AF1723">
        <f t="shared" si="351"/>
        <v>1</v>
      </c>
      <c r="AG1723" s="60">
        <f t="shared" si="352"/>
        <v>1</v>
      </c>
      <c r="AH1723" s="72">
        <f t="shared" si="353"/>
        <v>1</v>
      </c>
      <c r="AI1723" s="73">
        <f t="shared" si="354"/>
        <v>2.0408163265306121E-2</v>
      </c>
      <c r="AJ1723" s="73">
        <f t="shared" si="355"/>
        <v>2.0408163265306121E-2</v>
      </c>
      <c r="AK1723" s="73">
        <f t="shared" si="356"/>
        <v>3.924646781789639E-2</v>
      </c>
    </row>
    <row r="1724" spans="1:37" ht="24.9" customHeight="1" x14ac:dyDescent="0.25">
      <c r="A1724" s="270" t="s">
        <v>1346</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121'!AF1654</f>
        <v>2</v>
      </c>
      <c r="AE1724" s="71">
        <f t="shared" si="350"/>
        <v>3.924646781789639E-2</v>
      </c>
      <c r="AF1724">
        <f t="shared" si="351"/>
        <v>1</v>
      </c>
      <c r="AG1724" s="60">
        <f t="shared" si="352"/>
        <v>1</v>
      </c>
      <c r="AH1724" s="72">
        <f t="shared" si="353"/>
        <v>1</v>
      </c>
      <c r="AI1724" s="73">
        <f t="shared" si="354"/>
        <v>2.0408163265306121E-2</v>
      </c>
      <c r="AJ1724" s="73">
        <f t="shared" si="355"/>
        <v>2.0408163265306121E-2</v>
      </c>
      <c r="AK1724" s="73">
        <f t="shared" si="356"/>
        <v>3.924646781789639E-2</v>
      </c>
    </row>
    <row r="1725" spans="1:37" ht="24.9" customHeight="1" x14ac:dyDescent="0.25">
      <c r="A1725" s="265" t="s">
        <v>1347</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121'!AF1655</f>
        <v>2</v>
      </c>
      <c r="AE1725" s="71">
        <f t="shared" si="350"/>
        <v>3.924646781789639E-2</v>
      </c>
      <c r="AF1725">
        <f t="shared" si="351"/>
        <v>1</v>
      </c>
      <c r="AG1725" s="60">
        <f t="shared" si="352"/>
        <v>1</v>
      </c>
      <c r="AH1725" s="72">
        <f t="shared" si="353"/>
        <v>1</v>
      </c>
      <c r="AI1725" s="73">
        <f t="shared" si="354"/>
        <v>2.0408163265306121E-2</v>
      </c>
      <c r="AJ1725" s="73">
        <f t="shared" si="355"/>
        <v>2.0408163265306121E-2</v>
      </c>
      <c r="AK1725" s="73">
        <f t="shared" si="356"/>
        <v>3.924646781789639E-2</v>
      </c>
    </row>
    <row r="1726" spans="1:37" ht="24.9" customHeight="1" x14ac:dyDescent="0.25">
      <c r="A1726" s="270" t="s">
        <v>1348</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121'!AF1656</f>
        <v>2</v>
      </c>
      <c r="AE1726" s="71">
        <f t="shared" si="350"/>
        <v>3.924646781789639E-2</v>
      </c>
      <c r="AF1726">
        <f t="shared" si="351"/>
        <v>1</v>
      </c>
      <c r="AG1726" s="60">
        <f t="shared" si="352"/>
        <v>1</v>
      </c>
      <c r="AH1726" s="72">
        <f t="shared" si="353"/>
        <v>1</v>
      </c>
      <c r="AI1726" s="73">
        <f t="shared" si="354"/>
        <v>2.0408163265306121E-2</v>
      </c>
      <c r="AJ1726" s="73">
        <f t="shared" si="355"/>
        <v>2.0408163265306121E-2</v>
      </c>
      <c r="AK1726" s="73">
        <f t="shared" si="356"/>
        <v>3.924646781789639E-2</v>
      </c>
    </row>
    <row r="1727" spans="1:37" ht="24.9" customHeight="1" x14ac:dyDescent="0.25">
      <c r="A1727" s="270" t="s">
        <v>1349</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121'!AF1657</f>
        <v>2</v>
      </c>
      <c r="AE1727" s="71">
        <f t="shared" si="350"/>
        <v>3.924646781789639E-2</v>
      </c>
      <c r="AF1727">
        <f t="shared" si="351"/>
        <v>1</v>
      </c>
      <c r="AG1727" s="60">
        <f t="shared" si="352"/>
        <v>1</v>
      </c>
      <c r="AH1727" s="72">
        <f t="shared" si="353"/>
        <v>1</v>
      </c>
      <c r="AI1727" s="73">
        <f t="shared" si="354"/>
        <v>2.0408163265306121E-2</v>
      </c>
      <c r="AJ1727" s="73">
        <f t="shared" si="355"/>
        <v>2.0408163265306121E-2</v>
      </c>
      <c r="AK1727" s="73">
        <f t="shared" si="356"/>
        <v>3.924646781789639E-2</v>
      </c>
    </row>
    <row r="1728" spans="1:37" ht="24.9" customHeight="1" x14ac:dyDescent="0.25">
      <c r="A1728" s="265" t="s">
        <v>1350</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121'!AF1658</f>
        <v>2</v>
      </c>
      <c r="AE1728" s="71">
        <f t="shared" si="350"/>
        <v>3.924646781789639E-2</v>
      </c>
      <c r="AF1728">
        <f t="shared" si="351"/>
        <v>1</v>
      </c>
      <c r="AG1728" s="60">
        <f t="shared" si="352"/>
        <v>1</v>
      </c>
      <c r="AH1728" s="72">
        <f t="shared" si="353"/>
        <v>1</v>
      </c>
      <c r="AI1728" s="73">
        <f t="shared" si="354"/>
        <v>2.0408163265306121E-2</v>
      </c>
      <c r="AJ1728" s="73">
        <f t="shared" si="355"/>
        <v>2.0408163265306121E-2</v>
      </c>
      <c r="AK1728" s="73">
        <f t="shared" si="356"/>
        <v>3.924646781789639E-2</v>
      </c>
    </row>
    <row r="1729" spans="1:37" ht="24.9" customHeight="1" x14ac:dyDescent="0.25">
      <c r="A1729" s="270" t="s">
        <v>1351</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121'!AF1659</f>
        <v>2</v>
      </c>
      <c r="AE1729" s="71">
        <f t="shared" si="350"/>
        <v>3.924646781789639E-2</v>
      </c>
      <c r="AF1729">
        <f t="shared" si="351"/>
        <v>1</v>
      </c>
      <c r="AG1729" s="60">
        <f t="shared" si="352"/>
        <v>1</v>
      </c>
      <c r="AH1729" s="72">
        <f t="shared" si="353"/>
        <v>1</v>
      </c>
      <c r="AI1729" s="73">
        <f t="shared" si="354"/>
        <v>2.0408163265306121E-2</v>
      </c>
      <c r="AJ1729" s="73">
        <f t="shared" si="355"/>
        <v>2.0408163265306121E-2</v>
      </c>
      <c r="AK1729" s="73">
        <f t="shared" si="356"/>
        <v>3.924646781789639E-2</v>
      </c>
    </row>
    <row r="1730" spans="1:37" ht="24.9" customHeight="1" x14ac:dyDescent="0.25">
      <c r="A1730" s="265" t="s">
        <v>1352</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121'!AF1660</f>
        <v>2</v>
      </c>
      <c r="AE1730" s="71">
        <f t="shared" si="350"/>
        <v>3.924646781789639E-2</v>
      </c>
      <c r="AF1730">
        <f t="shared" si="351"/>
        <v>1</v>
      </c>
      <c r="AG1730" s="60">
        <f t="shared" si="352"/>
        <v>1</v>
      </c>
      <c r="AH1730" s="72">
        <f t="shared" si="353"/>
        <v>1</v>
      </c>
      <c r="AI1730" s="73">
        <f t="shared" si="354"/>
        <v>2.0408163265306121E-2</v>
      </c>
      <c r="AJ1730" s="73">
        <f t="shared" si="355"/>
        <v>2.0408163265306121E-2</v>
      </c>
      <c r="AK1730" s="73">
        <f t="shared" si="356"/>
        <v>3.924646781789639E-2</v>
      </c>
    </row>
    <row r="1731" spans="1:37" ht="24.9" customHeight="1" x14ac:dyDescent="0.25">
      <c r="A1731" s="281" t="s">
        <v>1829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1.9230769230769216</v>
      </c>
      <c r="AF1731" s="49"/>
      <c r="AG1731" s="60">
        <f>SUM(AG1682:AG1730)</f>
        <v>49</v>
      </c>
      <c r="AH1731" s="74"/>
      <c r="AI1731" s="75"/>
      <c r="AJ1731" s="75"/>
      <c r="AK1731" s="75"/>
    </row>
    <row r="1732" spans="1:37" ht="24.9" customHeight="1" x14ac:dyDescent="0.25">
      <c r="A1732" s="282" t="s">
        <v>1830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195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186</v>
      </c>
      <c r="AE1734" s="88" t="s">
        <v>8</v>
      </c>
      <c r="AF1734" s="60" t="s">
        <v>1666</v>
      </c>
      <c r="AG1734" s="60" t="s">
        <v>1667</v>
      </c>
      <c r="AH1734" s="60" t="s">
        <v>1668</v>
      </c>
      <c r="AI1734" s="70" t="s">
        <v>1669</v>
      </c>
      <c r="AJ1734" s="60"/>
      <c r="AK1734" s="70" t="s">
        <v>1670</v>
      </c>
    </row>
    <row r="1735" spans="1:37" ht="24.9" customHeight="1" x14ac:dyDescent="0.25">
      <c r="A1735" s="270" t="s">
        <v>1353</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121'!AF1663</f>
        <v>2</v>
      </c>
      <c r="AE1735" s="71">
        <f>IF(AG1735=1,AK1735,AG1735)</f>
        <v>0.38461538461538464</v>
      </c>
      <c r="AF1735">
        <f>AD1735/2</f>
        <v>1</v>
      </c>
      <c r="AG1735" s="60">
        <f>IF(AND(AF1735&gt;=0,AF1735&lt;=1),1,"No aplica")</f>
        <v>1</v>
      </c>
      <c r="AH1735" s="72">
        <f>AD1735/(AG1735*2)</f>
        <v>1</v>
      </c>
      <c r="AI1735" s="73">
        <f>IF(AG1735=1,AG1735/$AG$1740,"No aplica")</f>
        <v>0.2</v>
      </c>
      <c r="AJ1735" s="73">
        <f>AF1735*AI1735</f>
        <v>0.2</v>
      </c>
      <c r="AK1735" s="73">
        <f>AJ1735*$AE$23</f>
        <v>0.38461538461538464</v>
      </c>
    </row>
    <row r="1736" spans="1:37" ht="24.9" customHeight="1" x14ac:dyDescent="0.25">
      <c r="A1736" s="270" t="s">
        <v>1354</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121'!AF1664</f>
        <v>2</v>
      </c>
      <c r="AE1736" s="71">
        <f>IF(AG1736=1,AK1736,AG1736)</f>
        <v>0.38461538461538464</v>
      </c>
      <c r="AF1736">
        <f>AD1736/2</f>
        <v>1</v>
      </c>
      <c r="AG1736" s="60">
        <f>IF(AND(AF1736&gt;=0,AF1736&lt;=1),1,"No aplica")</f>
        <v>1</v>
      </c>
      <c r="AH1736" s="72">
        <f>AD1736/(AG1736*2)</f>
        <v>1</v>
      </c>
      <c r="AI1736" s="73">
        <f>IF(AG1736=1,AG1736/$AG$1740,"No aplica")</f>
        <v>0.2</v>
      </c>
      <c r="AJ1736" s="73">
        <f>AF1736*AI1736</f>
        <v>0.2</v>
      </c>
      <c r="AK1736" s="73">
        <f>AJ1736*$AE$23</f>
        <v>0.38461538461538464</v>
      </c>
    </row>
    <row r="1737" spans="1:37" ht="24.9" customHeight="1" x14ac:dyDescent="0.25">
      <c r="A1737" s="270" t="s">
        <v>1355</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121'!AF1665</f>
        <v>2</v>
      </c>
      <c r="AE1737" s="71">
        <f>IF(AG1737=1,AK1737,AG1737)</f>
        <v>0.38461538461538464</v>
      </c>
      <c r="AF1737">
        <f>AD1737/2</f>
        <v>1</v>
      </c>
      <c r="AG1737" s="60">
        <f>IF(AND(AF1737&gt;=0,AF1737&lt;=1),1,"No aplica")</f>
        <v>1</v>
      </c>
      <c r="AH1737" s="72">
        <f>AD1737/(AG1737*2)</f>
        <v>1</v>
      </c>
      <c r="AI1737" s="73">
        <f>IF(AG1737=1,AG1737/$AG$1740,"No aplica")</f>
        <v>0.2</v>
      </c>
      <c r="AJ1737" s="73">
        <f>AF1737*AI1737</f>
        <v>0.2</v>
      </c>
      <c r="AK1737" s="73">
        <f>AJ1737*$AE$23</f>
        <v>0.38461538461538464</v>
      </c>
    </row>
    <row r="1738" spans="1:37" ht="24.9" customHeight="1" x14ac:dyDescent="0.25">
      <c r="A1738" s="270" t="s">
        <v>1356</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121'!AF1666</f>
        <v>2</v>
      </c>
      <c r="AE1738" s="71">
        <f>IF(AG1738=1,AK1738,AG1738)</f>
        <v>0.38461538461538464</v>
      </c>
      <c r="AF1738">
        <f>AD1738/2</f>
        <v>1</v>
      </c>
      <c r="AG1738" s="60">
        <f>IF(AND(AF1738&gt;=0,AF1738&lt;=1),1,"No aplica")</f>
        <v>1</v>
      </c>
      <c r="AH1738" s="72">
        <f>AD1738/(AG1738*2)</f>
        <v>1</v>
      </c>
      <c r="AI1738" s="73">
        <f>IF(AG1738=1,AG1738/$AG$1740,"No aplica")</f>
        <v>0.2</v>
      </c>
      <c r="AJ1738" s="73">
        <f>AF1738*AI1738</f>
        <v>0.2</v>
      </c>
      <c r="AK1738" s="73">
        <f>AJ1738*$AE$23</f>
        <v>0.38461538461538464</v>
      </c>
    </row>
    <row r="1739" spans="1:37" ht="24.9" customHeight="1" x14ac:dyDescent="0.25">
      <c r="A1739" s="270" t="s">
        <v>1357</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121'!AF1667</f>
        <v>2</v>
      </c>
      <c r="AE1739" s="71">
        <f>IF(AG1739=1,AK1739,AG1739)</f>
        <v>0.38461538461538464</v>
      </c>
      <c r="AF1739">
        <f>AD1739/2</f>
        <v>1</v>
      </c>
      <c r="AG1739" s="60">
        <f>IF(AND(AF1739&gt;=0,AF1739&lt;=1),1,"No aplica")</f>
        <v>1</v>
      </c>
      <c r="AH1739" s="72">
        <f>AD1739/(AG1739*2)</f>
        <v>1</v>
      </c>
      <c r="AI1739" s="73">
        <f>IF(AG1739=1,AG1739/$AG$1740,"No aplica")</f>
        <v>0.2</v>
      </c>
      <c r="AJ1739" s="73">
        <f>AF1739*AI1739</f>
        <v>0.2</v>
      </c>
      <c r="AK1739" s="73">
        <f>AJ1739*$AE$23</f>
        <v>0.38461538461538464</v>
      </c>
    </row>
    <row r="1740" spans="1:37" ht="24.9" customHeight="1" x14ac:dyDescent="0.25">
      <c r="A1740" s="281" t="s">
        <v>1831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1.9230769230769231</v>
      </c>
      <c r="AF1740" s="49"/>
      <c r="AG1740" s="60">
        <f>SUM(AG1735:AG1739)</f>
        <v>5</v>
      </c>
      <c r="AH1740" s="74"/>
      <c r="AI1740" s="75"/>
      <c r="AJ1740" s="75"/>
      <c r="AK1740" s="75"/>
    </row>
    <row r="1741" spans="1:37" ht="24.9" customHeight="1" x14ac:dyDescent="0.25">
      <c r="A1741" s="282" t="s">
        <v>1832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1358</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8</v>
      </c>
      <c r="AF1747" s="60" t="s">
        <v>1666</v>
      </c>
      <c r="AG1747" s="60" t="s">
        <v>1667</v>
      </c>
      <c r="AH1747" s="60" t="s">
        <v>1668</v>
      </c>
      <c r="AI1747" s="70" t="s">
        <v>1669</v>
      </c>
      <c r="AJ1747" s="60"/>
      <c r="AK1747" s="70" t="s">
        <v>1670</v>
      </c>
    </row>
    <row r="1748" spans="1:37" ht="24.9" customHeight="1" x14ac:dyDescent="0.25">
      <c r="A1748" s="270" t="s">
        <v>1019</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1020</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1359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1360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1361</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1362</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1363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1364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1833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1834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195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186</v>
      </c>
      <c r="AE1759" s="88" t="s">
        <v>8</v>
      </c>
      <c r="AF1759" s="60" t="s">
        <v>1666</v>
      </c>
      <c r="AG1759" s="60" t="s">
        <v>1667</v>
      </c>
      <c r="AH1759" s="60" t="s">
        <v>1668</v>
      </c>
      <c r="AI1759" s="70" t="s">
        <v>1669</v>
      </c>
      <c r="AJ1759" s="60"/>
      <c r="AK1759" s="70" t="s">
        <v>1670</v>
      </c>
    </row>
    <row r="1760" spans="1:37" ht="24.9" customHeight="1" x14ac:dyDescent="0.25">
      <c r="A1760" s="270" t="s">
        <v>1027</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1028</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1029</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1030</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1365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1835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1836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1366</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8</v>
      </c>
      <c r="AF1772" s="60" t="s">
        <v>1666</v>
      </c>
      <c r="AG1772" s="60" t="s">
        <v>1667</v>
      </c>
      <c r="AH1772" s="60" t="s">
        <v>1668</v>
      </c>
      <c r="AI1772" s="70" t="s">
        <v>1669</v>
      </c>
      <c r="AJ1772" s="60"/>
      <c r="AK1772" s="70" t="s">
        <v>1670</v>
      </c>
    </row>
    <row r="1773" spans="1:37" ht="24.9" customHeight="1" x14ac:dyDescent="0.25">
      <c r="A1773" s="270" t="s">
        <v>1019</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121'!AF1699</f>
        <v>2</v>
      </c>
      <c r="AE1773" s="71">
        <f t="shared" ref="AE1773:AE1811" si="364">IF(AG1773=1,AK1773,AG1773)</f>
        <v>4.9309664694280081E-2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4.9309664694280081E-2</v>
      </c>
    </row>
    <row r="1774" spans="1:37" ht="24.9" customHeight="1" x14ac:dyDescent="0.25">
      <c r="A1774" s="270" t="s">
        <v>1020</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121'!AF1700</f>
        <v>2</v>
      </c>
      <c r="AE1774" s="71">
        <f t="shared" si="364"/>
        <v>4.9309664694280081E-2</v>
      </c>
      <c r="AF1774">
        <f t="shared" si="365"/>
        <v>1</v>
      </c>
      <c r="AG1774" s="60">
        <f t="shared" si="366"/>
        <v>1</v>
      </c>
      <c r="AH1774" s="72">
        <f t="shared" si="367"/>
        <v>1</v>
      </c>
      <c r="AI1774" s="73">
        <f t="shared" si="368"/>
        <v>2.564102564102564E-2</v>
      </c>
      <c r="AJ1774" s="73">
        <f t="shared" si="369"/>
        <v>2.564102564102564E-2</v>
      </c>
      <c r="AK1774" s="73">
        <f t="shared" si="370"/>
        <v>4.9309664694280081E-2</v>
      </c>
    </row>
    <row r="1775" spans="1:37" ht="24.9" customHeight="1" x14ac:dyDescent="0.25">
      <c r="A1775" s="270" t="s">
        <v>1367</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121'!AF1701</f>
        <v>2</v>
      </c>
      <c r="AE1775" s="71">
        <f t="shared" si="364"/>
        <v>4.9309664694280081E-2</v>
      </c>
      <c r="AF1775">
        <f t="shared" si="365"/>
        <v>1</v>
      </c>
      <c r="AG1775" s="60">
        <f t="shared" si="366"/>
        <v>1</v>
      </c>
      <c r="AH1775" s="72">
        <f t="shared" si="367"/>
        <v>1</v>
      </c>
      <c r="AI1775" s="73">
        <f t="shared" si="368"/>
        <v>2.564102564102564E-2</v>
      </c>
      <c r="AJ1775" s="73">
        <f t="shared" si="369"/>
        <v>2.564102564102564E-2</v>
      </c>
      <c r="AK1775" s="73">
        <f t="shared" si="370"/>
        <v>4.9309664694280081E-2</v>
      </c>
    </row>
    <row r="1776" spans="1:37" ht="24.9" customHeight="1" x14ac:dyDescent="0.25">
      <c r="A1776" s="270" t="s">
        <v>1368</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121'!AF1702</f>
        <v>2</v>
      </c>
      <c r="AE1776" s="71">
        <f t="shared" si="364"/>
        <v>4.9309664694280081E-2</v>
      </c>
      <c r="AF1776">
        <f t="shared" si="365"/>
        <v>1</v>
      </c>
      <c r="AG1776" s="60">
        <f t="shared" si="366"/>
        <v>1</v>
      </c>
      <c r="AH1776" s="72">
        <f t="shared" si="367"/>
        <v>1</v>
      </c>
      <c r="AI1776" s="73">
        <f t="shared" si="368"/>
        <v>2.564102564102564E-2</v>
      </c>
      <c r="AJ1776" s="73">
        <f t="shared" si="369"/>
        <v>2.564102564102564E-2</v>
      </c>
      <c r="AK1776" s="73">
        <f t="shared" si="370"/>
        <v>4.9309664694280081E-2</v>
      </c>
    </row>
    <row r="1777" spans="1:37" ht="24.9" customHeight="1" x14ac:dyDescent="0.25">
      <c r="A1777" s="265" t="s">
        <v>1369</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121'!AF1703</f>
        <v>2</v>
      </c>
      <c r="AE1777" s="71">
        <f t="shared" si="364"/>
        <v>4.9309664694280081E-2</v>
      </c>
      <c r="AF1777">
        <f t="shared" si="365"/>
        <v>1</v>
      </c>
      <c r="AG1777" s="60">
        <f t="shared" si="366"/>
        <v>1</v>
      </c>
      <c r="AH1777" s="72">
        <f t="shared" si="367"/>
        <v>1</v>
      </c>
      <c r="AI1777" s="73">
        <f t="shared" si="368"/>
        <v>2.564102564102564E-2</v>
      </c>
      <c r="AJ1777" s="73">
        <f t="shared" si="369"/>
        <v>2.564102564102564E-2</v>
      </c>
      <c r="AK1777" s="73">
        <f t="shared" si="370"/>
        <v>4.9309664694280081E-2</v>
      </c>
    </row>
    <row r="1778" spans="1:37" ht="24.9" customHeight="1" x14ac:dyDescent="0.25">
      <c r="A1778" s="265" t="s">
        <v>1370</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121'!AF1704</f>
        <v>2</v>
      </c>
      <c r="AE1778" s="71">
        <f t="shared" si="364"/>
        <v>4.9309664694280081E-2</v>
      </c>
      <c r="AF1778">
        <f t="shared" si="365"/>
        <v>1</v>
      </c>
      <c r="AG1778" s="60">
        <f t="shared" si="366"/>
        <v>1</v>
      </c>
      <c r="AH1778" s="72">
        <f t="shared" si="367"/>
        <v>1</v>
      </c>
      <c r="AI1778" s="73">
        <f t="shared" si="368"/>
        <v>2.564102564102564E-2</v>
      </c>
      <c r="AJ1778" s="73">
        <f t="shared" si="369"/>
        <v>2.564102564102564E-2</v>
      </c>
      <c r="AK1778" s="73">
        <f t="shared" si="370"/>
        <v>4.9309664694280081E-2</v>
      </c>
    </row>
    <row r="1779" spans="1:37" ht="24.9" customHeight="1" x14ac:dyDescent="0.25">
      <c r="A1779" s="270" t="s">
        <v>1371</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121'!AF1705</f>
        <v>2</v>
      </c>
      <c r="AE1779" s="71">
        <f t="shared" si="364"/>
        <v>4.9309664694280081E-2</v>
      </c>
      <c r="AF1779">
        <f t="shared" si="365"/>
        <v>1</v>
      </c>
      <c r="AG1779" s="60">
        <f t="shared" si="366"/>
        <v>1</v>
      </c>
      <c r="AH1779" s="72">
        <f t="shared" si="367"/>
        <v>1</v>
      </c>
      <c r="AI1779" s="73">
        <f t="shared" si="368"/>
        <v>2.564102564102564E-2</v>
      </c>
      <c r="AJ1779" s="73">
        <f t="shared" si="369"/>
        <v>2.564102564102564E-2</v>
      </c>
      <c r="AK1779" s="73">
        <f t="shared" si="370"/>
        <v>4.9309664694280081E-2</v>
      </c>
    </row>
    <row r="1780" spans="1:37" ht="24.9" customHeight="1" x14ac:dyDescent="0.25">
      <c r="A1780" s="270" t="s">
        <v>1372</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121'!AF1706</f>
        <v>2</v>
      </c>
      <c r="AE1780" s="71">
        <f t="shared" si="364"/>
        <v>4.9309664694280081E-2</v>
      </c>
      <c r="AF1780">
        <f t="shared" si="365"/>
        <v>1</v>
      </c>
      <c r="AG1780" s="60">
        <f t="shared" si="366"/>
        <v>1</v>
      </c>
      <c r="AH1780" s="72">
        <f t="shared" si="367"/>
        <v>1</v>
      </c>
      <c r="AI1780" s="73">
        <f t="shared" si="368"/>
        <v>2.564102564102564E-2</v>
      </c>
      <c r="AJ1780" s="73">
        <f t="shared" si="369"/>
        <v>2.564102564102564E-2</v>
      </c>
      <c r="AK1780" s="73">
        <f t="shared" si="370"/>
        <v>4.9309664694280081E-2</v>
      </c>
    </row>
    <row r="1781" spans="1:37" ht="24.9" customHeight="1" x14ac:dyDescent="0.25">
      <c r="A1781" s="270" t="s">
        <v>1373</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121'!AF1707</f>
        <v>2</v>
      </c>
      <c r="AE1781" s="71">
        <f t="shared" si="364"/>
        <v>4.9309664694280081E-2</v>
      </c>
      <c r="AF1781">
        <f t="shared" si="365"/>
        <v>1</v>
      </c>
      <c r="AG1781" s="60">
        <f t="shared" si="366"/>
        <v>1</v>
      </c>
      <c r="AH1781" s="72">
        <f t="shared" si="367"/>
        <v>1</v>
      </c>
      <c r="AI1781" s="73">
        <f t="shared" si="368"/>
        <v>2.564102564102564E-2</v>
      </c>
      <c r="AJ1781" s="73">
        <f t="shared" si="369"/>
        <v>2.564102564102564E-2</v>
      </c>
      <c r="AK1781" s="73">
        <f t="shared" si="370"/>
        <v>4.9309664694280081E-2</v>
      </c>
    </row>
    <row r="1782" spans="1:37" ht="24.9" customHeight="1" x14ac:dyDescent="0.25">
      <c r="A1782" s="270" t="s">
        <v>1374</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121'!AF1708</f>
        <v>2</v>
      </c>
      <c r="AE1782" s="71">
        <f t="shared" si="364"/>
        <v>4.9309664694280081E-2</v>
      </c>
      <c r="AF1782">
        <f t="shared" si="365"/>
        <v>1</v>
      </c>
      <c r="AG1782" s="60">
        <f t="shared" si="366"/>
        <v>1</v>
      </c>
      <c r="AH1782" s="72">
        <f t="shared" si="367"/>
        <v>1</v>
      </c>
      <c r="AI1782" s="73">
        <f t="shared" si="368"/>
        <v>2.564102564102564E-2</v>
      </c>
      <c r="AJ1782" s="73">
        <f t="shared" si="369"/>
        <v>2.564102564102564E-2</v>
      </c>
      <c r="AK1782" s="73">
        <f t="shared" si="370"/>
        <v>4.9309664694280081E-2</v>
      </c>
    </row>
    <row r="1783" spans="1:37" ht="24.9" customHeight="1" x14ac:dyDescent="0.25">
      <c r="A1783" s="270" t="s">
        <v>1375</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121'!AF1709</f>
        <v>2</v>
      </c>
      <c r="AE1783" s="71">
        <f t="shared" si="364"/>
        <v>4.9309664694280081E-2</v>
      </c>
      <c r="AF1783">
        <f t="shared" si="365"/>
        <v>1</v>
      </c>
      <c r="AG1783" s="60">
        <f t="shared" si="366"/>
        <v>1</v>
      </c>
      <c r="AH1783" s="72">
        <f t="shared" si="367"/>
        <v>1</v>
      </c>
      <c r="AI1783" s="73">
        <f t="shared" si="368"/>
        <v>2.564102564102564E-2</v>
      </c>
      <c r="AJ1783" s="73">
        <f t="shared" si="369"/>
        <v>2.564102564102564E-2</v>
      </c>
      <c r="AK1783" s="73">
        <f t="shared" si="370"/>
        <v>4.9309664694280081E-2</v>
      </c>
    </row>
    <row r="1784" spans="1:37" ht="24.9" customHeight="1" x14ac:dyDescent="0.25">
      <c r="A1784" s="265" t="s">
        <v>1376</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121'!AF1710</f>
        <v>2</v>
      </c>
      <c r="AE1784" s="71">
        <f t="shared" si="364"/>
        <v>4.9309664694280081E-2</v>
      </c>
      <c r="AF1784">
        <f t="shared" si="365"/>
        <v>1</v>
      </c>
      <c r="AG1784" s="60">
        <f t="shared" si="366"/>
        <v>1</v>
      </c>
      <c r="AH1784" s="72">
        <f t="shared" si="367"/>
        <v>1</v>
      </c>
      <c r="AI1784" s="73">
        <f t="shared" si="368"/>
        <v>2.564102564102564E-2</v>
      </c>
      <c r="AJ1784" s="73">
        <f t="shared" si="369"/>
        <v>2.564102564102564E-2</v>
      </c>
      <c r="AK1784" s="73">
        <f t="shared" si="370"/>
        <v>4.9309664694280081E-2</v>
      </c>
    </row>
    <row r="1785" spans="1:37" ht="24.9" customHeight="1" x14ac:dyDescent="0.25">
      <c r="A1785" s="265" t="s">
        <v>1377</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121'!AF1711</f>
        <v>2</v>
      </c>
      <c r="AE1785" s="71">
        <f t="shared" si="364"/>
        <v>4.9309664694280081E-2</v>
      </c>
      <c r="AF1785">
        <f t="shared" si="365"/>
        <v>1</v>
      </c>
      <c r="AG1785" s="60">
        <f t="shared" si="366"/>
        <v>1</v>
      </c>
      <c r="AH1785" s="72">
        <f t="shared" si="367"/>
        <v>1</v>
      </c>
      <c r="AI1785" s="73">
        <f t="shared" si="368"/>
        <v>2.564102564102564E-2</v>
      </c>
      <c r="AJ1785" s="73">
        <f t="shared" si="369"/>
        <v>2.564102564102564E-2</v>
      </c>
      <c r="AK1785" s="73">
        <f t="shared" si="370"/>
        <v>4.9309664694280081E-2</v>
      </c>
    </row>
    <row r="1786" spans="1:37" ht="24.9" customHeight="1" x14ac:dyDescent="0.25">
      <c r="A1786" s="270" t="s">
        <v>1378</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121'!AF1712</f>
        <v>2</v>
      </c>
      <c r="AE1786" s="71">
        <f t="shared" si="364"/>
        <v>4.9309664694280081E-2</v>
      </c>
      <c r="AF1786">
        <f t="shared" si="365"/>
        <v>1</v>
      </c>
      <c r="AG1786" s="60">
        <f t="shared" si="366"/>
        <v>1</v>
      </c>
      <c r="AH1786" s="72">
        <f t="shared" si="367"/>
        <v>1</v>
      </c>
      <c r="AI1786" s="73">
        <f t="shared" si="368"/>
        <v>2.564102564102564E-2</v>
      </c>
      <c r="AJ1786" s="73">
        <f t="shared" si="369"/>
        <v>2.564102564102564E-2</v>
      </c>
      <c r="AK1786" s="73">
        <f t="shared" si="370"/>
        <v>4.9309664694280081E-2</v>
      </c>
    </row>
    <row r="1787" spans="1:37" ht="24.9" customHeight="1" x14ac:dyDescent="0.25">
      <c r="A1787" s="270" t="s">
        <v>1379</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121'!AF1713</f>
        <v>2</v>
      </c>
      <c r="AE1787" s="71">
        <f t="shared" si="364"/>
        <v>4.9309664694280081E-2</v>
      </c>
      <c r="AF1787">
        <f t="shared" si="365"/>
        <v>1</v>
      </c>
      <c r="AG1787" s="60">
        <f t="shared" si="366"/>
        <v>1</v>
      </c>
      <c r="AH1787" s="72">
        <f t="shared" si="367"/>
        <v>1</v>
      </c>
      <c r="AI1787" s="73">
        <f t="shared" si="368"/>
        <v>2.564102564102564E-2</v>
      </c>
      <c r="AJ1787" s="73">
        <f t="shared" si="369"/>
        <v>2.564102564102564E-2</v>
      </c>
      <c r="AK1787" s="73">
        <f t="shared" si="370"/>
        <v>4.9309664694280081E-2</v>
      </c>
    </row>
    <row r="1788" spans="1:37" ht="24.9" customHeight="1" x14ac:dyDescent="0.25">
      <c r="A1788" s="270" t="s">
        <v>1380</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121'!AF1714</f>
        <v>2</v>
      </c>
      <c r="AE1788" s="71">
        <f t="shared" si="364"/>
        <v>4.9309664694280081E-2</v>
      </c>
      <c r="AF1788">
        <f t="shared" si="365"/>
        <v>1</v>
      </c>
      <c r="AG1788" s="60">
        <f t="shared" si="366"/>
        <v>1</v>
      </c>
      <c r="AH1788" s="72">
        <f t="shared" si="367"/>
        <v>1</v>
      </c>
      <c r="AI1788" s="73">
        <f t="shared" si="368"/>
        <v>2.564102564102564E-2</v>
      </c>
      <c r="AJ1788" s="73">
        <f t="shared" si="369"/>
        <v>2.564102564102564E-2</v>
      </c>
      <c r="AK1788" s="73">
        <f t="shared" si="370"/>
        <v>4.9309664694280081E-2</v>
      </c>
    </row>
    <row r="1789" spans="1:37" ht="24.9" customHeight="1" x14ac:dyDescent="0.25">
      <c r="A1789" s="265" t="s">
        <v>1381</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121'!AF1715</f>
        <v>2</v>
      </c>
      <c r="AE1789" s="71">
        <f t="shared" si="364"/>
        <v>4.9309664694280081E-2</v>
      </c>
      <c r="AF1789">
        <f t="shared" si="365"/>
        <v>1</v>
      </c>
      <c r="AG1789" s="60">
        <f t="shared" si="366"/>
        <v>1</v>
      </c>
      <c r="AH1789" s="72">
        <f t="shared" si="367"/>
        <v>1</v>
      </c>
      <c r="AI1789" s="73">
        <f t="shared" si="368"/>
        <v>2.564102564102564E-2</v>
      </c>
      <c r="AJ1789" s="73">
        <f t="shared" si="369"/>
        <v>2.564102564102564E-2</v>
      </c>
      <c r="AK1789" s="73">
        <f t="shared" si="370"/>
        <v>4.9309664694280081E-2</v>
      </c>
    </row>
    <row r="1790" spans="1:37" ht="24.9" customHeight="1" x14ac:dyDescent="0.25">
      <c r="A1790" s="265" t="s">
        <v>1382</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121'!AF1716</f>
        <v>2</v>
      </c>
      <c r="AE1790" s="71">
        <f t="shared" si="364"/>
        <v>4.9309664694280081E-2</v>
      </c>
      <c r="AF1790">
        <f t="shared" si="365"/>
        <v>1</v>
      </c>
      <c r="AG1790" s="60">
        <f t="shared" si="366"/>
        <v>1</v>
      </c>
      <c r="AH1790" s="72">
        <f t="shared" si="367"/>
        <v>1</v>
      </c>
      <c r="AI1790" s="73">
        <f t="shared" si="368"/>
        <v>2.564102564102564E-2</v>
      </c>
      <c r="AJ1790" s="73">
        <f t="shared" si="369"/>
        <v>2.564102564102564E-2</v>
      </c>
      <c r="AK1790" s="73">
        <f t="shared" si="370"/>
        <v>4.9309664694280081E-2</v>
      </c>
    </row>
    <row r="1791" spans="1:37" ht="24.9" customHeight="1" x14ac:dyDescent="0.25">
      <c r="A1791" s="270" t="s">
        <v>1383</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121'!AF1717</f>
        <v>2</v>
      </c>
      <c r="AE1791" s="71">
        <f t="shared" si="364"/>
        <v>4.9309664694280081E-2</v>
      </c>
      <c r="AF1791">
        <f t="shared" si="365"/>
        <v>1</v>
      </c>
      <c r="AG1791" s="60">
        <f t="shared" si="366"/>
        <v>1</v>
      </c>
      <c r="AH1791" s="72">
        <f t="shared" si="367"/>
        <v>1</v>
      </c>
      <c r="AI1791" s="73">
        <f t="shared" si="368"/>
        <v>2.564102564102564E-2</v>
      </c>
      <c r="AJ1791" s="73">
        <f t="shared" si="369"/>
        <v>2.564102564102564E-2</v>
      </c>
      <c r="AK1791" s="73">
        <f t="shared" si="370"/>
        <v>4.9309664694280081E-2</v>
      </c>
    </row>
    <row r="1792" spans="1:37" ht="24.9" customHeight="1" x14ac:dyDescent="0.25">
      <c r="A1792" s="270" t="s">
        <v>1384</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121'!AF1718</f>
        <v>2</v>
      </c>
      <c r="AE1792" s="71">
        <f t="shared" si="364"/>
        <v>4.9309664694280081E-2</v>
      </c>
      <c r="AF1792">
        <f t="shared" si="365"/>
        <v>1</v>
      </c>
      <c r="AG1792" s="60">
        <f t="shared" si="366"/>
        <v>1</v>
      </c>
      <c r="AH1792" s="72">
        <f t="shared" si="367"/>
        <v>1</v>
      </c>
      <c r="AI1792" s="73">
        <f t="shared" si="368"/>
        <v>2.564102564102564E-2</v>
      </c>
      <c r="AJ1792" s="73">
        <f t="shared" si="369"/>
        <v>2.564102564102564E-2</v>
      </c>
      <c r="AK1792" s="73">
        <f t="shared" si="370"/>
        <v>4.9309664694280081E-2</v>
      </c>
    </row>
    <row r="1793" spans="1:37" ht="24.9" customHeight="1" x14ac:dyDescent="0.25">
      <c r="A1793" s="270" t="s">
        <v>1385</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121'!AF1719</f>
        <v>2</v>
      </c>
      <c r="AE1793" s="71">
        <f t="shared" si="364"/>
        <v>4.9309664694280081E-2</v>
      </c>
      <c r="AF1793">
        <f t="shared" si="365"/>
        <v>1</v>
      </c>
      <c r="AG1793" s="60">
        <f t="shared" si="366"/>
        <v>1</v>
      </c>
      <c r="AH1793" s="72">
        <f t="shared" si="367"/>
        <v>1</v>
      </c>
      <c r="AI1793" s="73">
        <f t="shared" si="368"/>
        <v>2.564102564102564E-2</v>
      </c>
      <c r="AJ1793" s="73">
        <f t="shared" si="369"/>
        <v>2.564102564102564E-2</v>
      </c>
      <c r="AK1793" s="73">
        <f t="shared" si="370"/>
        <v>4.9309664694280081E-2</v>
      </c>
    </row>
    <row r="1794" spans="1:37" ht="24.9" customHeight="1" x14ac:dyDescent="0.25">
      <c r="A1794" s="265" t="s">
        <v>1386</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121'!AF1720</f>
        <v>2</v>
      </c>
      <c r="AE1794" s="71">
        <f t="shared" si="364"/>
        <v>4.9309664694280081E-2</v>
      </c>
      <c r="AF1794">
        <f t="shared" si="365"/>
        <v>1</v>
      </c>
      <c r="AG1794" s="60">
        <f t="shared" si="366"/>
        <v>1</v>
      </c>
      <c r="AH1794" s="72">
        <f t="shared" si="367"/>
        <v>1</v>
      </c>
      <c r="AI1794" s="73">
        <f t="shared" si="368"/>
        <v>2.564102564102564E-2</v>
      </c>
      <c r="AJ1794" s="73">
        <f t="shared" si="369"/>
        <v>2.564102564102564E-2</v>
      </c>
      <c r="AK1794" s="73">
        <f t="shared" si="370"/>
        <v>4.9309664694280081E-2</v>
      </c>
    </row>
    <row r="1795" spans="1:37" ht="24.9" customHeight="1" x14ac:dyDescent="0.25">
      <c r="A1795" s="265" t="s">
        <v>1387</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121'!AF1721</f>
        <v>2</v>
      </c>
      <c r="AE1795" s="71">
        <f t="shared" si="364"/>
        <v>4.9309664694280081E-2</v>
      </c>
      <c r="AF1795">
        <f t="shared" si="365"/>
        <v>1</v>
      </c>
      <c r="AG1795" s="60">
        <f t="shared" si="366"/>
        <v>1</v>
      </c>
      <c r="AH1795" s="72">
        <f t="shared" si="367"/>
        <v>1</v>
      </c>
      <c r="AI1795" s="73">
        <f t="shared" si="368"/>
        <v>2.564102564102564E-2</v>
      </c>
      <c r="AJ1795" s="73">
        <f t="shared" si="369"/>
        <v>2.564102564102564E-2</v>
      </c>
      <c r="AK1795" s="73">
        <f t="shared" si="370"/>
        <v>4.9309664694280081E-2</v>
      </c>
    </row>
    <row r="1796" spans="1:37" ht="24.9" customHeight="1" x14ac:dyDescent="0.25">
      <c r="A1796" s="270" t="s">
        <v>1388</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121'!AF1722</f>
        <v>2</v>
      </c>
      <c r="AE1796" s="71">
        <f t="shared" si="364"/>
        <v>4.9309664694280081E-2</v>
      </c>
      <c r="AF1796">
        <f t="shared" si="365"/>
        <v>1</v>
      </c>
      <c r="AG1796" s="60">
        <f t="shared" si="366"/>
        <v>1</v>
      </c>
      <c r="AH1796" s="72">
        <f t="shared" si="367"/>
        <v>1</v>
      </c>
      <c r="AI1796" s="73">
        <f t="shared" si="368"/>
        <v>2.564102564102564E-2</v>
      </c>
      <c r="AJ1796" s="73">
        <f t="shared" si="369"/>
        <v>2.564102564102564E-2</v>
      </c>
      <c r="AK1796" s="73">
        <f t="shared" si="370"/>
        <v>4.9309664694280081E-2</v>
      </c>
    </row>
    <row r="1797" spans="1:37" ht="24.9" customHeight="1" x14ac:dyDescent="0.25">
      <c r="A1797" s="270" t="s">
        <v>1389</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121'!AF1723</f>
        <v>2</v>
      </c>
      <c r="AE1797" s="71">
        <f t="shared" si="364"/>
        <v>4.9309664694280081E-2</v>
      </c>
      <c r="AF1797">
        <f t="shared" si="365"/>
        <v>1</v>
      </c>
      <c r="AG1797" s="60">
        <f t="shared" si="366"/>
        <v>1</v>
      </c>
      <c r="AH1797" s="72">
        <f t="shared" si="367"/>
        <v>1</v>
      </c>
      <c r="AI1797" s="73">
        <f t="shared" si="368"/>
        <v>2.564102564102564E-2</v>
      </c>
      <c r="AJ1797" s="73">
        <f t="shared" si="369"/>
        <v>2.564102564102564E-2</v>
      </c>
      <c r="AK1797" s="73">
        <f t="shared" si="370"/>
        <v>4.9309664694280081E-2</v>
      </c>
    </row>
    <row r="1798" spans="1:37" ht="24.9" customHeight="1" x14ac:dyDescent="0.25">
      <c r="A1798" s="270" t="s">
        <v>1390</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121'!AF1724</f>
        <v>2</v>
      </c>
      <c r="AE1798" s="71">
        <f t="shared" si="364"/>
        <v>4.9309664694280081E-2</v>
      </c>
      <c r="AF1798">
        <f t="shared" si="365"/>
        <v>1</v>
      </c>
      <c r="AG1798" s="60">
        <f t="shared" si="366"/>
        <v>1</v>
      </c>
      <c r="AH1798" s="72">
        <f t="shared" si="367"/>
        <v>1</v>
      </c>
      <c r="AI1798" s="73">
        <f t="shared" si="368"/>
        <v>2.564102564102564E-2</v>
      </c>
      <c r="AJ1798" s="73">
        <f t="shared" si="369"/>
        <v>2.564102564102564E-2</v>
      </c>
      <c r="AK1798" s="73">
        <f t="shared" si="370"/>
        <v>4.9309664694280081E-2</v>
      </c>
    </row>
    <row r="1799" spans="1:37" ht="24.9" customHeight="1" x14ac:dyDescent="0.25">
      <c r="A1799" s="265" t="s">
        <v>1391</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121'!AF1725</f>
        <v>2</v>
      </c>
      <c r="AE1799" s="71">
        <f t="shared" si="364"/>
        <v>4.9309664694280081E-2</v>
      </c>
      <c r="AF1799">
        <f t="shared" si="365"/>
        <v>1</v>
      </c>
      <c r="AG1799" s="60">
        <f t="shared" si="366"/>
        <v>1</v>
      </c>
      <c r="AH1799" s="72">
        <f t="shared" si="367"/>
        <v>1</v>
      </c>
      <c r="AI1799" s="73">
        <f t="shared" si="368"/>
        <v>2.564102564102564E-2</v>
      </c>
      <c r="AJ1799" s="73">
        <f t="shared" si="369"/>
        <v>2.564102564102564E-2</v>
      </c>
      <c r="AK1799" s="73">
        <f t="shared" si="370"/>
        <v>4.9309664694280081E-2</v>
      </c>
    </row>
    <row r="1800" spans="1:37" ht="24.9" customHeight="1" x14ac:dyDescent="0.25">
      <c r="A1800" s="270" t="s">
        <v>1392</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121'!AF1726</f>
        <v>2</v>
      </c>
      <c r="AE1800" s="71">
        <f t="shared" si="364"/>
        <v>4.9309664694280081E-2</v>
      </c>
      <c r="AF1800">
        <f t="shared" si="365"/>
        <v>1</v>
      </c>
      <c r="AG1800" s="60">
        <f t="shared" si="366"/>
        <v>1</v>
      </c>
      <c r="AH1800" s="72">
        <f t="shared" si="367"/>
        <v>1</v>
      </c>
      <c r="AI1800" s="73">
        <f t="shared" si="368"/>
        <v>2.564102564102564E-2</v>
      </c>
      <c r="AJ1800" s="73">
        <f t="shared" si="369"/>
        <v>2.564102564102564E-2</v>
      </c>
      <c r="AK1800" s="73">
        <f t="shared" si="370"/>
        <v>4.9309664694280081E-2</v>
      </c>
    </row>
    <row r="1801" spans="1:37" ht="24.9" customHeight="1" x14ac:dyDescent="0.25">
      <c r="A1801" s="270" t="s">
        <v>1393</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121'!AF1727</f>
        <v>2</v>
      </c>
      <c r="AE1801" s="71">
        <f t="shared" si="364"/>
        <v>4.9309664694280081E-2</v>
      </c>
      <c r="AF1801">
        <f t="shared" si="365"/>
        <v>1</v>
      </c>
      <c r="AG1801" s="60">
        <f t="shared" si="366"/>
        <v>1</v>
      </c>
      <c r="AH1801" s="72">
        <f t="shared" si="367"/>
        <v>1</v>
      </c>
      <c r="AI1801" s="73">
        <f t="shared" si="368"/>
        <v>2.564102564102564E-2</v>
      </c>
      <c r="AJ1801" s="73">
        <f t="shared" si="369"/>
        <v>2.564102564102564E-2</v>
      </c>
      <c r="AK1801" s="73">
        <f t="shared" si="370"/>
        <v>4.9309664694280081E-2</v>
      </c>
    </row>
    <row r="1802" spans="1:37" ht="24.9" customHeight="1" x14ac:dyDescent="0.25">
      <c r="A1802" s="270" t="s">
        <v>1394</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121'!AF1728</f>
        <v>2</v>
      </c>
      <c r="AE1802" s="71">
        <f t="shared" si="364"/>
        <v>4.9309664694280081E-2</v>
      </c>
      <c r="AF1802">
        <f t="shared" si="365"/>
        <v>1</v>
      </c>
      <c r="AG1802" s="60">
        <f t="shared" si="366"/>
        <v>1</v>
      </c>
      <c r="AH1802" s="72">
        <f t="shared" si="367"/>
        <v>1</v>
      </c>
      <c r="AI1802" s="73">
        <f t="shared" si="368"/>
        <v>2.564102564102564E-2</v>
      </c>
      <c r="AJ1802" s="73">
        <f t="shared" si="369"/>
        <v>2.564102564102564E-2</v>
      </c>
      <c r="AK1802" s="73">
        <f t="shared" si="370"/>
        <v>4.9309664694280081E-2</v>
      </c>
    </row>
    <row r="1803" spans="1:37" ht="24.9" customHeight="1" x14ac:dyDescent="0.25">
      <c r="A1803" s="265" t="s">
        <v>1395</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121'!AF1729</f>
        <v>2</v>
      </c>
      <c r="AE1803" s="71">
        <f t="shared" si="364"/>
        <v>4.9309664694280081E-2</v>
      </c>
      <c r="AF1803">
        <f t="shared" si="365"/>
        <v>1</v>
      </c>
      <c r="AG1803" s="60">
        <f t="shared" si="366"/>
        <v>1</v>
      </c>
      <c r="AH1803" s="72">
        <f t="shared" si="367"/>
        <v>1</v>
      </c>
      <c r="AI1803" s="73">
        <f t="shared" si="368"/>
        <v>2.564102564102564E-2</v>
      </c>
      <c r="AJ1803" s="73">
        <f t="shared" si="369"/>
        <v>2.564102564102564E-2</v>
      </c>
      <c r="AK1803" s="73">
        <f t="shared" si="370"/>
        <v>4.9309664694280081E-2</v>
      </c>
    </row>
    <row r="1804" spans="1:37" ht="24.9" customHeight="1" x14ac:dyDescent="0.25">
      <c r="A1804" s="270" t="s">
        <v>1396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121'!AF1730</f>
        <v>2</v>
      </c>
      <c r="AE1804" s="71">
        <f t="shared" si="364"/>
        <v>4.9309664694280081E-2</v>
      </c>
      <c r="AF1804">
        <f t="shared" si="365"/>
        <v>1</v>
      </c>
      <c r="AG1804" s="60">
        <f t="shared" si="366"/>
        <v>1</v>
      </c>
      <c r="AH1804" s="72">
        <f t="shared" si="367"/>
        <v>1</v>
      </c>
      <c r="AI1804" s="73">
        <f t="shared" si="368"/>
        <v>2.564102564102564E-2</v>
      </c>
      <c r="AJ1804" s="73">
        <f t="shared" si="369"/>
        <v>2.564102564102564E-2</v>
      </c>
      <c r="AK1804" s="73">
        <f t="shared" si="370"/>
        <v>4.9309664694280081E-2</v>
      </c>
    </row>
    <row r="1805" spans="1:37" ht="24.9" customHeight="1" x14ac:dyDescent="0.25">
      <c r="A1805" s="270" t="s">
        <v>1397</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121'!AF1731</f>
        <v>2</v>
      </c>
      <c r="AE1805" s="71">
        <f t="shared" si="364"/>
        <v>4.9309664694280081E-2</v>
      </c>
      <c r="AF1805">
        <f t="shared" si="365"/>
        <v>1</v>
      </c>
      <c r="AG1805" s="60">
        <f t="shared" si="366"/>
        <v>1</v>
      </c>
      <c r="AH1805" s="72">
        <f t="shared" si="367"/>
        <v>1</v>
      </c>
      <c r="AI1805" s="73">
        <f t="shared" si="368"/>
        <v>2.564102564102564E-2</v>
      </c>
      <c r="AJ1805" s="73">
        <f t="shared" si="369"/>
        <v>2.564102564102564E-2</v>
      </c>
      <c r="AK1805" s="73">
        <f t="shared" si="370"/>
        <v>4.9309664694280081E-2</v>
      </c>
    </row>
    <row r="1806" spans="1:37" ht="24.9" customHeight="1" x14ac:dyDescent="0.25">
      <c r="A1806" s="270" t="s">
        <v>1398</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121'!AF1732</f>
        <v>2</v>
      </c>
      <c r="AE1806" s="71">
        <f t="shared" si="364"/>
        <v>4.9309664694280081E-2</v>
      </c>
      <c r="AF1806">
        <f t="shared" si="365"/>
        <v>1</v>
      </c>
      <c r="AG1806" s="60">
        <f t="shared" si="366"/>
        <v>1</v>
      </c>
      <c r="AH1806" s="72">
        <f t="shared" si="367"/>
        <v>1</v>
      </c>
      <c r="AI1806" s="73">
        <f t="shared" si="368"/>
        <v>2.564102564102564E-2</v>
      </c>
      <c r="AJ1806" s="73">
        <f t="shared" si="369"/>
        <v>2.564102564102564E-2</v>
      </c>
      <c r="AK1806" s="73">
        <f t="shared" si="370"/>
        <v>4.9309664694280081E-2</v>
      </c>
    </row>
    <row r="1807" spans="1:37" ht="24.9" customHeight="1" x14ac:dyDescent="0.25">
      <c r="A1807" s="265" t="s">
        <v>1213</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121'!AF1733</f>
        <v>2</v>
      </c>
      <c r="AE1807" s="71">
        <f t="shared" si="364"/>
        <v>4.9309664694280081E-2</v>
      </c>
      <c r="AF1807">
        <f t="shared" si="365"/>
        <v>1</v>
      </c>
      <c r="AG1807" s="60">
        <f t="shared" si="366"/>
        <v>1</v>
      </c>
      <c r="AH1807" s="72">
        <f t="shared" si="367"/>
        <v>1</v>
      </c>
      <c r="AI1807" s="73">
        <f t="shared" si="368"/>
        <v>2.564102564102564E-2</v>
      </c>
      <c r="AJ1807" s="73">
        <f t="shared" si="369"/>
        <v>2.564102564102564E-2</v>
      </c>
      <c r="AK1807" s="73">
        <f t="shared" si="370"/>
        <v>4.9309664694280081E-2</v>
      </c>
    </row>
    <row r="1808" spans="1:37" ht="24.9" customHeight="1" x14ac:dyDescent="0.25">
      <c r="A1808" s="270" t="s">
        <v>1399</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121'!AF1734</f>
        <v>2</v>
      </c>
      <c r="AE1808" s="71">
        <f t="shared" si="364"/>
        <v>4.9309664694280081E-2</v>
      </c>
      <c r="AF1808">
        <f t="shared" si="365"/>
        <v>1</v>
      </c>
      <c r="AG1808" s="60">
        <f t="shared" si="366"/>
        <v>1</v>
      </c>
      <c r="AH1808" s="72">
        <f t="shared" si="367"/>
        <v>1</v>
      </c>
      <c r="AI1808" s="73">
        <f t="shared" si="368"/>
        <v>2.564102564102564E-2</v>
      </c>
      <c r="AJ1808" s="73">
        <f t="shared" si="369"/>
        <v>2.564102564102564E-2</v>
      </c>
      <c r="AK1808" s="73">
        <f t="shared" si="370"/>
        <v>4.9309664694280081E-2</v>
      </c>
    </row>
    <row r="1809" spans="1:37" ht="24.9" customHeight="1" x14ac:dyDescent="0.25">
      <c r="A1809" s="270" t="s">
        <v>1400</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121'!AF1735</f>
        <v>2</v>
      </c>
      <c r="AE1809" s="71">
        <f t="shared" si="364"/>
        <v>4.9309664694280081E-2</v>
      </c>
      <c r="AF1809">
        <f t="shared" si="365"/>
        <v>1</v>
      </c>
      <c r="AG1809" s="60">
        <f t="shared" si="366"/>
        <v>1</v>
      </c>
      <c r="AH1809" s="72">
        <f t="shared" si="367"/>
        <v>1</v>
      </c>
      <c r="AI1809" s="73">
        <f t="shared" si="368"/>
        <v>2.564102564102564E-2</v>
      </c>
      <c r="AJ1809" s="73">
        <f t="shared" si="369"/>
        <v>2.564102564102564E-2</v>
      </c>
      <c r="AK1809" s="73">
        <f t="shared" si="370"/>
        <v>4.9309664694280081E-2</v>
      </c>
    </row>
    <row r="1810" spans="1:37" ht="24.9" customHeight="1" x14ac:dyDescent="0.25">
      <c r="A1810" s="270" t="s">
        <v>1401</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121'!AF1736</f>
        <v>2</v>
      </c>
      <c r="AE1810" s="71">
        <f t="shared" si="364"/>
        <v>4.9309664694280081E-2</v>
      </c>
      <c r="AF1810">
        <f t="shared" si="365"/>
        <v>1</v>
      </c>
      <c r="AG1810" s="60">
        <f t="shared" si="366"/>
        <v>1</v>
      </c>
      <c r="AH1810" s="72">
        <f t="shared" si="367"/>
        <v>1</v>
      </c>
      <c r="AI1810" s="73">
        <f t="shared" si="368"/>
        <v>2.564102564102564E-2</v>
      </c>
      <c r="AJ1810" s="73">
        <f t="shared" si="369"/>
        <v>2.564102564102564E-2</v>
      </c>
      <c r="AK1810" s="73">
        <f t="shared" si="370"/>
        <v>4.9309664694280081E-2</v>
      </c>
    </row>
    <row r="1811" spans="1:37" ht="24.9" customHeight="1" x14ac:dyDescent="0.25">
      <c r="A1811" s="265" t="s">
        <v>1402</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121'!AF1737</f>
        <v>2</v>
      </c>
      <c r="AE1811" s="71">
        <f t="shared" si="364"/>
        <v>4.9309664694280081E-2</v>
      </c>
      <c r="AF1811">
        <f t="shared" si="365"/>
        <v>1</v>
      </c>
      <c r="AG1811" s="60">
        <f t="shared" si="366"/>
        <v>1</v>
      </c>
      <c r="AH1811" s="72">
        <f t="shared" si="367"/>
        <v>1</v>
      </c>
      <c r="AI1811" s="73">
        <f t="shared" si="368"/>
        <v>2.564102564102564E-2</v>
      </c>
      <c r="AJ1811" s="73">
        <f t="shared" si="369"/>
        <v>2.564102564102564E-2</v>
      </c>
      <c r="AK1811" s="73">
        <f t="shared" si="370"/>
        <v>4.9309664694280081E-2</v>
      </c>
    </row>
    <row r="1812" spans="1:37" ht="24.9" customHeight="1" x14ac:dyDescent="0.25">
      <c r="A1812" s="281" t="s">
        <v>1833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1.923076923076924</v>
      </c>
      <c r="AF1812" s="49"/>
      <c r="AG1812" s="60">
        <f>SUM(AG1773:AG1811)</f>
        <v>39</v>
      </c>
      <c r="AH1812" s="74"/>
      <c r="AI1812" s="75"/>
      <c r="AJ1812" s="75"/>
      <c r="AK1812" s="75"/>
    </row>
    <row r="1813" spans="1:37" ht="24.9" customHeight="1" x14ac:dyDescent="0.25">
      <c r="A1813" s="282" t="s">
        <v>1834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195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186</v>
      </c>
      <c r="AE1815" s="88" t="s">
        <v>8</v>
      </c>
      <c r="AF1815" s="60" t="s">
        <v>1666</v>
      </c>
      <c r="AG1815" s="60" t="s">
        <v>1667</v>
      </c>
      <c r="AH1815" s="60" t="s">
        <v>1668</v>
      </c>
      <c r="AI1815" s="70" t="s">
        <v>1669</v>
      </c>
      <c r="AJ1815" s="60"/>
      <c r="AK1815" s="70" t="s">
        <v>1670</v>
      </c>
    </row>
    <row r="1816" spans="1:37" ht="24.9" customHeight="1" x14ac:dyDescent="0.25">
      <c r="A1816" s="270" t="s">
        <v>1403</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121'!AF1740</f>
        <v>2</v>
      </c>
      <c r="AE1816" s="71">
        <f>IF(AG1816=1,AK1816,AG1816)</f>
        <v>0.38461538461538464</v>
      </c>
      <c r="AF1816">
        <f>AD1816/2</f>
        <v>1</v>
      </c>
      <c r="AG1816" s="60">
        <f>IF(AND(AF1816&gt;=0,AF1816&lt;=1),1,"No aplica")</f>
        <v>1</v>
      </c>
      <c r="AH1816" s="72">
        <f>AD1816/(AG1816*2)</f>
        <v>1</v>
      </c>
      <c r="AI1816" s="73">
        <f>IF(AG1816=1,AG1816/$AG$1821,"No aplica")</f>
        <v>0.2</v>
      </c>
      <c r="AJ1816" s="73">
        <f>AF1816*AI1816</f>
        <v>0.2</v>
      </c>
      <c r="AK1816" s="73">
        <f>AJ1816*$AE$23</f>
        <v>0.38461538461538464</v>
      </c>
    </row>
    <row r="1817" spans="1:37" ht="24.9" customHeight="1" x14ac:dyDescent="0.25">
      <c r="A1817" s="270" t="s">
        <v>1404</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121'!AF1741</f>
        <v>2</v>
      </c>
      <c r="AE1817" s="71">
        <f>IF(AG1817=1,AK1817,AG1817)</f>
        <v>0.38461538461538464</v>
      </c>
      <c r="AF1817">
        <f>AD1817/2</f>
        <v>1</v>
      </c>
      <c r="AG1817" s="60">
        <f>IF(AND(AF1817&gt;=0,AF1817&lt;=1),1,"No aplica")</f>
        <v>1</v>
      </c>
      <c r="AH1817" s="72">
        <f>AD1817/(AG1817*2)</f>
        <v>1</v>
      </c>
      <c r="AI1817" s="73">
        <f>IF(AG1817=1,AG1817/$AG$1821,"No aplica")</f>
        <v>0.2</v>
      </c>
      <c r="AJ1817" s="73">
        <f>AF1817*AI1817</f>
        <v>0.2</v>
      </c>
      <c r="AK1817" s="73">
        <f>AJ1817*$AE$23</f>
        <v>0.38461538461538464</v>
      </c>
    </row>
    <row r="1818" spans="1:37" ht="24.9" customHeight="1" x14ac:dyDescent="0.25">
      <c r="A1818" s="270" t="s">
        <v>1405</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121'!AF1742</f>
        <v>2</v>
      </c>
      <c r="AE1818" s="71">
        <f>IF(AG1818=1,AK1818,AG1818)</f>
        <v>0.38461538461538464</v>
      </c>
      <c r="AF1818">
        <f>AD1818/2</f>
        <v>1</v>
      </c>
      <c r="AG1818" s="60">
        <f>IF(AND(AF1818&gt;=0,AF1818&lt;=1),1,"No aplica")</f>
        <v>1</v>
      </c>
      <c r="AH1818" s="72">
        <f>AD1818/(AG1818*2)</f>
        <v>1</v>
      </c>
      <c r="AI1818" s="73">
        <f>IF(AG1818=1,AG1818/$AG$1821,"No aplica")</f>
        <v>0.2</v>
      </c>
      <c r="AJ1818" s="73">
        <f>AF1818*AI1818</f>
        <v>0.2</v>
      </c>
      <c r="AK1818" s="73">
        <f>AJ1818*$AE$23</f>
        <v>0.38461538461538464</v>
      </c>
    </row>
    <row r="1819" spans="1:37" ht="24.9" customHeight="1" x14ac:dyDescent="0.25">
      <c r="A1819" s="270" t="s">
        <v>1406</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121'!AF1743</f>
        <v>2</v>
      </c>
      <c r="AE1819" s="71">
        <f>IF(AG1819=1,AK1819,AG1819)</f>
        <v>0.38461538461538464</v>
      </c>
      <c r="AF1819">
        <f>AD1819/2</f>
        <v>1</v>
      </c>
      <c r="AG1819" s="60">
        <f>IF(AND(AF1819&gt;=0,AF1819&lt;=1),1,"No aplica")</f>
        <v>1</v>
      </c>
      <c r="AH1819" s="72">
        <f>AD1819/(AG1819*2)</f>
        <v>1</v>
      </c>
      <c r="AI1819" s="73">
        <f>IF(AG1819=1,AG1819/$AG$1821,"No aplica")</f>
        <v>0.2</v>
      </c>
      <c r="AJ1819" s="73">
        <f>AF1819*AI1819</f>
        <v>0.2</v>
      </c>
      <c r="AK1819" s="73">
        <f>AJ1819*$AE$23</f>
        <v>0.38461538461538464</v>
      </c>
    </row>
    <row r="1820" spans="1:37" ht="24.9" customHeight="1" x14ac:dyDescent="0.25">
      <c r="A1820" s="270" t="s">
        <v>1407</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121'!AF1744</f>
        <v>2</v>
      </c>
      <c r="AE1820" s="71">
        <f>IF(AG1820=1,AK1820,AG1820)</f>
        <v>0.38461538461538464</v>
      </c>
      <c r="AF1820">
        <f>AD1820/2</f>
        <v>1</v>
      </c>
      <c r="AG1820" s="60">
        <f>IF(AND(AF1820&gt;=0,AF1820&lt;=1),1,"No aplica")</f>
        <v>1</v>
      </c>
      <c r="AH1820" s="72">
        <f>AD1820/(AG1820*2)</f>
        <v>1</v>
      </c>
      <c r="AI1820" s="73">
        <f>IF(AG1820=1,AG1820/$AG$1821,"No aplica")</f>
        <v>0.2</v>
      </c>
      <c r="AJ1820" s="73">
        <f>AF1820*AI1820</f>
        <v>0.2</v>
      </c>
      <c r="AK1820" s="73">
        <f>AJ1820*$AE$23</f>
        <v>0.38461538461538464</v>
      </c>
    </row>
    <row r="1821" spans="1:37" ht="24.9" customHeight="1" x14ac:dyDescent="0.25">
      <c r="A1821" s="281" t="s">
        <v>1835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1.9230769230769231</v>
      </c>
      <c r="AF1821" s="49"/>
      <c r="AG1821" s="60">
        <f>SUM(AG1816:AG1820)</f>
        <v>5</v>
      </c>
      <c r="AH1821" s="74"/>
      <c r="AI1821" s="75"/>
      <c r="AJ1821" s="75"/>
      <c r="AK1821" s="75"/>
    </row>
    <row r="1822" spans="1:37" ht="24.9" customHeight="1" x14ac:dyDescent="0.25">
      <c r="A1822" s="282" t="s">
        <v>1836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1408</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8</v>
      </c>
      <c r="AF1828" s="60" t="s">
        <v>1666</v>
      </c>
      <c r="AG1828" s="60" t="s">
        <v>1667</v>
      </c>
      <c r="AH1828" s="60" t="s">
        <v>1668</v>
      </c>
      <c r="AI1828" s="70" t="s">
        <v>1669</v>
      </c>
      <c r="AJ1828" s="60"/>
      <c r="AK1828" s="70" t="s">
        <v>1670</v>
      </c>
    </row>
    <row r="1829" spans="1:37" ht="24.9" customHeight="1" x14ac:dyDescent="0.25">
      <c r="A1829" s="270" t="s">
        <v>1019</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121'!AF1753</f>
        <v>2</v>
      </c>
      <c r="AE1829" s="71">
        <f t="shared" ref="AE1829:AE1839" si="371">IF(AG1829=1,AK1829,AG1829)</f>
        <v>0.17482517482517484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0.17482517482517484</v>
      </c>
    </row>
    <row r="1830" spans="1:37" ht="24.9" customHeight="1" x14ac:dyDescent="0.25">
      <c r="A1830" s="270" t="s">
        <v>1020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121'!AF1754</f>
        <v>2</v>
      </c>
      <c r="AE1830" s="71">
        <f t="shared" si="371"/>
        <v>0.17482517482517484</v>
      </c>
      <c r="AF1830">
        <f t="shared" si="372"/>
        <v>1</v>
      </c>
      <c r="AG1830" s="60">
        <f t="shared" si="373"/>
        <v>1</v>
      </c>
      <c r="AH1830" s="72">
        <f t="shared" si="374"/>
        <v>1</v>
      </c>
      <c r="AI1830" s="73">
        <f t="shared" si="375"/>
        <v>9.0909090909090912E-2</v>
      </c>
      <c r="AJ1830" s="73">
        <f t="shared" si="376"/>
        <v>9.0909090909090912E-2</v>
      </c>
      <c r="AK1830" s="73">
        <f t="shared" si="377"/>
        <v>0.17482517482517484</v>
      </c>
    </row>
    <row r="1831" spans="1:37" ht="24.9" customHeight="1" x14ac:dyDescent="0.25">
      <c r="A1831" s="270" t="s">
        <v>1410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121'!AF1755</f>
        <v>2</v>
      </c>
      <c r="AE1831" s="71">
        <f t="shared" si="371"/>
        <v>0.17482517482517484</v>
      </c>
      <c r="AF1831">
        <f t="shared" si="372"/>
        <v>1</v>
      </c>
      <c r="AG1831" s="60">
        <f t="shared" si="373"/>
        <v>1</v>
      </c>
      <c r="AH1831" s="72">
        <f t="shared" si="374"/>
        <v>1</v>
      </c>
      <c r="AI1831" s="73">
        <f t="shared" si="375"/>
        <v>9.0909090909090912E-2</v>
      </c>
      <c r="AJ1831" s="73">
        <f t="shared" si="376"/>
        <v>9.0909090909090912E-2</v>
      </c>
      <c r="AK1831" s="73">
        <f t="shared" si="377"/>
        <v>0.17482517482517484</v>
      </c>
    </row>
    <row r="1832" spans="1:37" ht="24.9" customHeight="1" x14ac:dyDescent="0.25">
      <c r="A1832" s="270" t="s">
        <v>1411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121'!AF1756</f>
        <v>2</v>
      </c>
      <c r="AE1832" s="71">
        <f t="shared" si="371"/>
        <v>0.17482517482517484</v>
      </c>
      <c r="AF1832">
        <f t="shared" si="372"/>
        <v>1</v>
      </c>
      <c r="AG1832" s="60">
        <f t="shared" si="373"/>
        <v>1</v>
      </c>
      <c r="AH1832" s="72">
        <f t="shared" si="374"/>
        <v>1</v>
      </c>
      <c r="AI1832" s="73">
        <f t="shared" si="375"/>
        <v>9.0909090909090912E-2</v>
      </c>
      <c r="AJ1832" s="73">
        <f t="shared" si="376"/>
        <v>9.0909090909090912E-2</v>
      </c>
      <c r="AK1832" s="73">
        <f t="shared" si="377"/>
        <v>0.17482517482517484</v>
      </c>
    </row>
    <row r="1833" spans="1:37" ht="24.9" customHeight="1" x14ac:dyDescent="0.25">
      <c r="A1833" s="265" t="s">
        <v>1412</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121'!AF1757</f>
        <v>2</v>
      </c>
      <c r="AE1833" s="71">
        <f t="shared" si="371"/>
        <v>0.17482517482517484</v>
      </c>
      <c r="AF1833">
        <f t="shared" si="372"/>
        <v>1</v>
      </c>
      <c r="AG1833" s="60">
        <f t="shared" si="373"/>
        <v>1</v>
      </c>
      <c r="AH1833" s="72">
        <f t="shared" si="374"/>
        <v>1</v>
      </c>
      <c r="AI1833" s="73">
        <f t="shared" si="375"/>
        <v>9.0909090909090912E-2</v>
      </c>
      <c r="AJ1833" s="73">
        <f t="shared" si="376"/>
        <v>9.0909090909090912E-2</v>
      </c>
      <c r="AK1833" s="73">
        <f t="shared" si="377"/>
        <v>0.17482517482517484</v>
      </c>
    </row>
    <row r="1834" spans="1:37" ht="24.9" customHeight="1" x14ac:dyDescent="0.25">
      <c r="A1834" s="265" t="s">
        <v>1413</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121'!AF1758</f>
        <v>2</v>
      </c>
      <c r="AE1834" s="71">
        <f t="shared" si="371"/>
        <v>0.17482517482517484</v>
      </c>
      <c r="AF1834">
        <f t="shared" si="372"/>
        <v>1</v>
      </c>
      <c r="AG1834" s="60">
        <f t="shared" si="373"/>
        <v>1</v>
      </c>
      <c r="AH1834" s="72">
        <f t="shared" si="374"/>
        <v>1</v>
      </c>
      <c r="AI1834" s="73">
        <f t="shared" si="375"/>
        <v>9.0909090909090912E-2</v>
      </c>
      <c r="AJ1834" s="73">
        <f t="shared" si="376"/>
        <v>9.0909090909090912E-2</v>
      </c>
      <c r="AK1834" s="73">
        <f t="shared" si="377"/>
        <v>0.17482517482517484</v>
      </c>
    </row>
    <row r="1835" spans="1:37" ht="24.9" customHeight="1" x14ac:dyDescent="0.25">
      <c r="A1835" s="270" t="s">
        <v>1414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121'!AF1759</f>
        <v>2</v>
      </c>
      <c r="AE1835" s="71">
        <f t="shared" si="371"/>
        <v>0.17482517482517484</v>
      </c>
      <c r="AF1835">
        <f t="shared" si="372"/>
        <v>1</v>
      </c>
      <c r="AG1835" s="60">
        <f t="shared" si="373"/>
        <v>1</v>
      </c>
      <c r="AH1835" s="72">
        <f t="shared" si="374"/>
        <v>1</v>
      </c>
      <c r="AI1835" s="73">
        <f t="shared" si="375"/>
        <v>9.0909090909090912E-2</v>
      </c>
      <c r="AJ1835" s="73">
        <f t="shared" si="376"/>
        <v>9.0909090909090912E-2</v>
      </c>
      <c r="AK1835" s="73">
        <f t="shared" si="377"/>
        <v>0.17482517482517484</v>
      </c>
    </row>
    <row r="1836" spans="1:37" ht="24.9" customHeight="1" x14ac:dyDescent="0.25">
      <c r="A1836" s="270" t="s">
        <v>1415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121'!AF1760</f>
        <v>2</v>
      </c>
      <c r="AE1836" s="71">
        <f t="shared" si="371"/>
        <v>0.17482517482517484</v>
      </c>
      <c r="AF1836">
        <f t="shared" si="372"/>
        <v>1</v>
      </c>
      <c r="AG1836" s="60">
        <f t="shared" si="373"/>
        <v>1</v>
      </c>
      <c r="AH1836" s="72">
        <f t="shared" si="374"/>
        <v>1</v>
      </c>
      <c r="AI1836" s="73">
        <f t="shared" si="375"/>
        <v>9.0909090909090912E-2</v>
      </c>
      <c r="AJ1836" s="73">
        <f t="shared" si="376"/>
        <v>9.0909090909090912E-2</v>
      </c>
      <c r="AK1836" s="73">
        <f t="shared" si="377"/>
        <v>0.17482517482517484</v>
      </c>
    </row>
    <row r="1837" spans="1:37" ht="24.9" customHeight="1" x14ac:dyDescent="0.25">
      <c r="A1837" s="270" t="s">
        <v>1416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121'!AF1761</f>
        <v>2</v>
      </c>
      <c r="AE1837" s="71">
        <f t="shared" si="371"/>
        <v>0.17482517482517484</v>
      </c>
      <c r="AF1837">
        <f t="shared" si="372"/>
        <v>1</v>
      </c>
      <c r="AG1837" s="60">
        <f t="shared" si="373"/>
        <v>1</v>
      </c>
      <c r="AH1837" s="72">
        <f t="shared" si="374"/>
        <v>1</v>
      </c>
      <c r="AI1837" s="73">
        <f t="shared" si="375"/>
        <v>9.0909090909090912E-2</v>
      </c>
      <c r="AJ1837" s="73">
        <f t="shared" si="376"/>
        <v>9.0909090909090912E-2</v>
      </c>
      <c r="AK1837" s="73">
        <f t="shared" si="377"/>
        <v>0.17482517482517484</v>
      </c>
    </row>
    <row r="1838" spans="1:37" ht="24.9" customHeight="1" x14ac:dyDescent="0.25">
      <c r="A1838" s="270" t="s">
        <v>1417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121'!AF1762</f>
        <v>2</v>
      </c>
      <c r="AE1838" s="71">
        <f t="shared" si="371"/>
        <v>0.17482517482517484</v>
      </c>
      <c r="AF1838">
        <f t="shared" si="372"/>
        <v>1</v>
      </c>
      <c r="AG1838" s="60">
        <f t="shared" si="373"/>
        <v>1</v>
      </c>
      <c r="AH1838" s="72">
        <f t="shared" si="374"/>
        <v>1</v>
      </c>
      <c r="AI1838" s="73">
        <f t="shared" si="375"/>
        <v>9.0909090909090912E-2</v>
      </c>
      <c r="AJ1838" s="73">
        <f t="shared" si="376"/>
        <v>9.0909090909090912E-2</v>
      </c>
      <c r="AK1838" s="73">
        <f t="shared" si="377"/>
        <v>0.17482517482517484</v>
      </c>
    </row>
    <row r="1839" spans="1:37" ht="24.9" customHeight="1" x14ac:dyDescent="0.25">
      <c r="A1839" s="270" t="s">
        <v>1418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121'!AF1763</f>
        <v>2</v>
      </c>
      <c r="AE1839" s="71">
        <f t="shared" si="371"/>
        <v>0.17482517482517484</v>
      </c>
      <c r="AF1839">
        <f t="shared" si="372"/>
        <v>1</v>
      </c>
      <c r="AG1839" s="60">
        <f t="shared" si="373"/>
        <v>1</v>
      </c>
      <c r="AH1839" s="72">
        <f t="shared" si="374"/>
        <v>1</v>
      </c>
      <c r="AI1839" s="73">
        <f t="shared" si="375"/>
        <v>9.0909090909090912E-2</v>
      </c>
      <c r="AJ1839" s="73">
        <f t="shared" si="376"/>
        <v>9.0909090909090912E-2</v>
      </c>
      <c r="AK1839" s="73">
        <f t="shared" si="377"/>
        <v>0.17482517482517484</v>
      </c>
    </row>
    <row r="1840" spans="1:37" ht="24.9" customHeight="1" x14ac:dyDescent="0.25">
      <c r="A1840" s="281" t="s">
        <v>1837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1.9230769230769229</v>
      </c>
      <c r="AF1840" s="49"/>
      <c r="AG1840" s="60">
        <f>SUM(AG1829:AG1839)</f>
        <v>11</v>
      </c>
      <c r="AH1840" s="74"/>
      <c r="AI1840" s="75"/>
      <c r="AJ1840" s="75"/>
      <c r="AK1840" s="75"/>
    </row>
    <row r="1841" spans="1:37" ht="24.9" customHeight="1" x14ac:dyDescent="0.25">
      <c r="A1841" s="282" t="s">
        <v>1838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99.999999999999986</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186</v>
      </c>
      <c r="AE1843" s="88" t="s">
        <v>8</v>
      </c>
      <c r="AF1843" s="60" t="s">
        <v>1666</v>
      </c>
      <c r="AG1843" s="60" t="s">
        <v>1667</v>
      </c>
      <c r="AH1843" s="60" t="s">
        <v>1668</v>
      </c>
      <c r="AI1843" s="70" t="s">
        <v>1669</v>
      </c>
      <c r="AJ1843" s="60"/>
      <c r="AK1843" s="70" t="s">
        <v>1670</v>
      </c>
    </row>
    <row r="1844" spans="1:37" ht="24.9" customHeight="1" x14ac:dyDescent="0.25">
      <c r="A1844" s="270" t="s">
        <v>1419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121'!AF1766</f>
        <v>2</v>
      </c>
      <c r="AE1844" s="71">
        <f>IF(AG1844=1,AK1844,AG1844)</f>
        <v>0.38461538461538464</v>
      </c>
      <c r="AF1844">
        <f>AD1844/2</f>
        <v>1</v>
      </c>
      <c r="AG1844" s="60">
        <f>IF(AND(AF1844&gt;=0,AF1844&lt;=1),1,"No aplica")</f>
        <v>1</v>
      </c>
      <c r="AH1844" s="72">
        <f>AD1844/(AG1844*2)</f>
        <v>1</v>
      </c>
      <c r="AI1844" s="73">
        <f>IF(AG1844=1,AG1844/$AG$1849,"No aplica")</f>
        <v>0.2</v>
      </c>
      <c r="AJ1844" s="73">
        <f>AF1844*AI1844</f>
        <v>0.2</v>
      </c>
      <c r="AK1844" s="73">
        <f>AJ1844*$AE$23</f>
        <v>0.38461538461538464</v>
      </c>
    </row>
    <row r="1845" spans="1:37" ht="24.9" customHeight="1" x14ac:dyDescent="0.25">
      <c r="A1845" s="270" t="s">
        <v>1420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121'!AF1767</f>
        <v>2</v>
      </c>
      <c r="AE1845" s="71">
        <f>IF(AG1845=1,AK1845,AG1845)</f>
        <v>0.38461538461538464</v>
      </c>
      <c r="AF1845">
        <f>AD1845/2</f>
        <v>1</v>
      </c>
      <c r="AG1845" s="60">
        <f>IF(AND(AF1845&gt;=0,AF1845&lt;=1),1,"No aplica")</f>
        <v>1</v>
      </c>
      <c r="AH1845" s="72">
        <f>AD1845/(AG1845*2)</f>
        <v>1</v>
      </c>
      <c r="AI1845" s="73">
        <f>IF(AG1845=1,AG1845/$AG$1849,"No aplica")</f>
        <v>0.2</v>
      </c>
      <c r="AJ1845" s="73">
        <f>AF1845*AI1845</f>
        <v>0.2</v>
      </c>
      <c r="AK1845" s="73">
        <f>AJ1845*$AE$23</f>
        <v>0.38461538461538464</v>
      </c>
    </row>
    <row r="1846" spans="1:37" ht="24.9" customHeight="1" x14ac:dyDescent="0.25">
      <c r="A1846" s="270" t="s">
        <v>1421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121'!AF1768</f>
        <v>2</v>
      </c>
      <c r="AE1846" s="71">
        <f>IF(AG1846=1,AK1846,AG1846)</f>
        <v>0.38461538461538464</v>
      </c>
      <c r="AF1846">
        <f>AD1846/2</f>
        <v>1</v>
      </c>
      <c r="AG1846" s="60">
        <f>IF(AND(AF1846&gt;=0,AF1846&lt;=1),1,"No aplica")</f>
        <v>1</v>
      </c>
      <c r="AH1846" s="72">
        <f>AD1846/(AG1846*2)</f>
        <v>1</v>
      </c>
      <c r="AI1846" s="73">
        <f>IF(AG1846=1,AG1846/$AG$1849,"No aplica")</f>
        <v>0.2</v>
      </c>
      <c r="AJ1846" s="73">
        <f>AF1846*AI1846</f>
        <v>0.2</v>
      </c>
      <c r="AK1846" s="73">
        <f>AJ1846*$AE$23</f>
        <v>0.38461538461538464</v>
      </c>
    </row>
    <row r="1847" spans="1:37" ht="24.9" customHeight="1" x14ac:dyDescent="0.25">
      <c r="A1847" s="270" t="s">
        <v>1422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121'!AF1769</f>
        <v>2</v>
      </c>
      <c r="AE1847" s="71">
        <f>IF(AG1847=1,AK1847,AG1847)</f>
        <v>0.38461538461538464</v>
      </c>
      <c r="AF1847">
        <f>AD1847/2</f>
        <v>1</v>
      </c>
      <c r="AG1847" s="60">
        <f>IF(AND(AF1847&gt;=0,AF1847&lt;=1),1,"No aplica")</f>
        <v>1</v>
      </c>
      <c r="AH1847" s="72">
        <f>AD1847/(AG1847*2)</f>
        <v>1</v>
      </c>
      <c r="AI1847" s="73">
        <f>IF(AG1847=1,AG1847/$AG$1849,"No aplica")</f>
        <v>0.2</v>
      </c>
      <c r="AJ1847" s="73">
        <f>AF1847*AI1847</f>
        <v>0.2</v>
      </c>
      <c r="AK1847" s="73">
        <f>AJ1847*$AE$23</f>
        <v>0.38461538461538464</v>
      </c>
    </row>
    <row r="1848" spans="1:37" ht="24.9" customHeight="1" x14ac:dyDescent="0.25">
      <c r="A1848" s="270" t="s">
        <v>1423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121'!AF1770</f>
        <v>2</v>
      </c>
      <c r="AE1848" s="71">
        <f>IF(AG1848=1,AK1848,AG1848)</f>
        <v>0.38461538461538464</v>
      </c>
      <c r="AF1848">
        <f>AD1848/2</f>
        <v>1</v>
      </c>
      <c r="AG1848" s="60">
        <f>IF(AND(AF1848&gt;=0,AF1848&lt;=1),1,"No aplica")</f>
        <v>1</v>
      </c>
      <c r="AH1848" s="72">
        <f>AD1848/(AG1848*2)</f>
        <v>1</v>
      </c>
      <c r="AI1848" s="73">
        <f>IF(AG1848=1,AG1848/$AG$1849,"No aplica")</f>
        <v>0.2</v>
      </c>
      <c r="AJ1848" s="73">
        <f>AF1848*AI1848</f>
        <v>0.2</v>
      </c>
      <c r="AK1848" s="73">
        <f>AJ1848*$AE$23</f>
        <v>0.38461538461538464</v>
      </c>
    </row>
    <row r="1849" spans="1:37" ht="24.9" customHeight="1" x14ac:dyDescent="0.25">
      <c r="A1849" s="281" t="s">
        <v>1839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1.9230769230769231</v>
      </c>
      <c r="AF1849" s="49"/>
      <c r="AG1849" s="60">
        <f>SUM(AG1844:AG1848)</f>
        <v>5</v>
      </c>
      <c r="AH1849" s="74"/>
      <c r="AI1849" s="75"/>
      <c r="AJ1849" s="75"/>
      <c r="AK1849" s="75"/>
    </row>
    <row r="1850" spans="1:37" ht="24.9" customHeight="1" x14ac:dyDescent="0.25">
      <c r="A1850" s="282" t="s">
        <v>1840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1424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8</v>
      </c>
      <c r="AF1856" s="60" t="s">
        <v>1666</v>
      </c>
      <c r="AG1856" s="60" t="s">
        <v>1667</v>
      </c>
      <c r="AH1856" s="60" t="s">
        <v>1668</v>
      </c>
      <c r="AI1856" s="70" t="s">
        <v>1669</v>
      </c>
      <c r="AJ1856" s="60"/>
      <c r="AK1856" s="70" t="s">
        <v>1670</v>
      </c>
    </row>
    <row r="1857" spans="1:37" ht="24.9" customHeight="1" x14ac:dyDescent="0.25">
      <c r="A1857" s="270" t="s">
        <v>1425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121'!AF1779</f>
        <v>2</v>
      </c>
      <c r="AE1857" s="71">
        <f t="shared" ref="AE1857:AE1872" si="378">IF(AG1857=1,AK1857,AG1857)</f>
        <v>0.1201923076923077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0.1201923076923077</v>
      </c>
    </row>
    <row r="1858" spans="1:37" ht="24.9" customHeight="1" x14ac:dyDescent="0.25">
      <c r="A1858" s="270" t="s">
        <v>1426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121'!AF1780</f>
        <v>2</v>
      </c>
      <c r="AE1858" s="71">
        <f t="shared" si="378"/>
        <v>0.1201923076923077</v>
      </c>
      <c r="AF1858">
        <f t="shared" si="379"/>
        <v>1</v>
      </c>
      <c r="AG1858" s="60">
        <f t="shared" si="380"/>
        <v>1</v>
      </c>
      <c r="AH1858" s="72">
        <f t="shared" si="381"/>
        <v>1</v>
      </c>
      <c r="AI1858" s="73">
        <f t="shared" si="382"/>
        <v>6.25E-2</v>
      </c>
      <c r="AJ1858" s="73">
        <f t="shared" si="383"/>
        <v>6.25E-2</v>
      </c>
      <c r="AK1858" s="73">
        <f t="shared" si="384"/>
        <v>0.1201923076923077</v>
      </c>
    </row>
    <row r="1859" spans="1:37" ht="24.9" customHeight="1" x14ac:dyDescent="0.25">
      <c r="A1859" s="270" t="s">
        <v>1427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121'!AF1781</f>
        <v>2</v>
      </c>
      <c r="AE1859" s="71">
        <f t="shared" si="378"/>
        <v>0.1201923076923077</v>
      </c>
      <c r="AF1859">
        <f t="shared" si="379"/>
        <v>1</v>
      </c>
      <c r="AG1859" s="60">
        <f t="shared" si="380"/>
        <v>1</v>
      </c>
      <c r="AH1859" s="72">
        <f t="shared" si="381"/>
        <v>1</v>
      </c>
      <c r="AI1859" s="73">
        <f t="shared" si="382"/>
        <v>6.25E-2</v>
      </c>
      <c r="AJ1859" s="73">
        <f t="shared" si="383"/>
        <v>6.25E-2</v>
      </c>
      <c r="AK1859" s="73">
        <f t="shared" si="384"/>
        <v>0.1201923076923077</v>
      </c>
    </row>
    <row r="1860" spans="1:37" ht="24.9" customHeight="1" x14ac:dyDescent="0.25">
      <c r="A1860" s="270" t="s">
        <v>1428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121'!AF1782</f>
        <v>2</v>
      </c>
      <c r="AE1860" s="71">
        <f t="shared" si="378"/>
        <v>0.1201923076923077</v>
      </c>
      <c r="AF1860">
        <f t="shared" si="379"/>
        <v>1</v>
      </c>
      <c r="AG1860" s="60">
        <f t="shared" si="380"/>
        <v>1</v>
      </c>
      <c r="AH1860" s="72">
        <f t="shared" si="381"/>
        <v>1</v>
      </c>
      <c r="AI1860" s="73">
        <f t="shared" si="382"/>
        <v>6.25E-2</v>
      </c>
      <c r="AJ1860" s="73">
        <f t="shared" si="383"/>
        <v>6.25E-2</v>
      </c>
      <c r="AK1860" s="73">
        <f t="shared" si="384"/>
        <v>0.1201923076923077</v>
      </c>
    </row>
    <row r="1861" spans="1:37" ht="24.9" customHeight="1" x14ac:dyDescent="0.25">
      <c r="A1861" s="265" t="s">
        <v>1429</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121'!AF1783</f>
        <v>2</v>
      </c>
      <c r="AE1861" s="71">
        <f t="shared" si="378"/>
        <v>0.1201923076923077</v>
      </c>
      <c r="AF1861">
        <f t="shared" si="379"/>
        <v>1</v>
      </c>
      <c r="AG1861" s="60">
        <f t="shared" si="380"/>
        <v>1</v>
      </c>
      <c r="AH1861" s="72">
        <f t="shared" si="381"/>
        <v>1</v>
      </c>
      <c r="AI1861" s="73">
        <f t="shared" si="382"/>
        <v>6.25E-2</v>
      </c>
      <c r="AJ1861" s="73">
        <f t="shared" si="383"/>
        <v>6.25E-2</v>
      </c>
      <c r="AK1861" s="73">
        <f t="shared" si="384"/>
        <v>0.1201923076923077</v>
      </c>
    </row>
    <row r="1862" spans="1:37" ht="24.9" customHeight="1" x14ac:dyDescent="0.25">
      <c r="A1862" s="265" t="s">
        <v>1430</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121'!AF1784</f>
        <v>2</v>
      </c>
      <c r="AE1862" s="71">
        <f t="shared" si="378"/>
        <v>0.1201923076923077</v>
      </c>
      <c r="AF1862">
        <f t="shared" si="379"/>
        <v>1</v>
      </c>
      <c r="AG1862" s="60">
        <f t="shared" si="380"/>
        <v>1</v>
      </c>
      <c r="AH1862" s="72">
        <f t="shared" si="381"/>
        <v>1</v>
      </c>
      <c r="AI1862" s="73">
        <f t="shared" si="382"/>
        <v>6.25E-2</v>
      </c>
      <c r="AJ1862" s="73">
        <f t="shared" si="383"/>
        <v>6.25E-2</v>
      </c>
      <c r="AK1862" s="73">
        <f t="shared" si="384"/>
        <v>0.1201923076923077</v>
      </c>
    </row>
    <row r="1863" spans="1:37" ht="24.9" customHeight="1" x14ac:dyDescent="0.25">
      <c r="A1863" s="270" t="s">
        <v>1431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121'!AF1785</f>
        <v>2</v>
      </c>
      <c r="AE1863" s="71">
        <f t="shared" si="378"/>
        <v>0.1201923076923077</v>
      </c>
      <c r="AF1863">
        <f t="shared" si="379"/>
        <v>1</v>
      </c>
      <c r="AG1863" s="60">
        <f t="shared" si="380"/>
        <v>1</v>
      </c>
      <c r="AH1863" s="72">
        <f t="shared" si="381"/>
        <v>1</v>
      </c>
      <c r="AI1863" s="73">
        <f t="shared" si="382"/>
        <v>6.25E-2</v>
      </c>
      <c r="AJ1863" s="73">
        <f t="shared" si="383"/>
        <v>6.25E-2</v>
      </c>
      <c r="AK1863" s="73">
        <f t="shared" si="384"/>
        <v>0.1201923076923077</v>
      </c>
    </row>
    <row r="1864" spans="1:37" ht="24.9" customHeight="1" x14ac:dyDescent="0.25">
      <c r="A1864" s="270" t="s">
        <v>1432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121'!AF1786</f>
        <v>2</v>
      </c>
      <c r="AE1864" s="71">
        <f t="shared" si="378"/>
        <v>0.1201923076923077</v>
      </c>
      <c r="AF1864">
        <f t="shared" si="379"/>
        <v>1</v>
      </c>
      <c r="AG1864" s="60">
        <f t="shared" si="380"/>
        <v>1</v>
      </c>
      <c r="AH1864" s="72">
        <f t="shared" si="381"/>
        <v>1</v>
      </c>
      <c r="AI1864" s="73">
        <f t="shared" si="382"/>
        <v>6.25E-2</v>
      </c>
      <c r="AJ1864" s="73">
        <f t="shared" si="383"/>
        <v>6.25E-2</v>
      </c>
      <c r="AK1864" s="73">
        <f t="shared" si="384"/>
        <v>0.1201923076923077</v>
      </c>
    </row>
    <row r="1865" spans="1:37" ht="24.9" customHeight="1" x14ac:dyDescent="0.25">
      <c r="A1865" s="270" t="s">
        <v>1433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121'!AF1787</f>
        <v>2</v>
      </c>
      <c r="AE1865" s="71">
        <f t="shared" si="378"/>
        <v>0.1201923076923077</v>
      </c>
      <c r="AF1865">
        <f t="shared" si="379"/>
        <v>1</v>
      </c>
      <c r="AG1865" s="60">
        <f t="shared" si="380"/>
        <v>1</v>
      </c>
      <c r="AH1865" s="72">
        <f t="shared" si="381"/>
        <v>1</v>
      </c>
      <c r="AI1865" s="73">
        <f t="shared" si="382"/>
        <v>6.25E-2</v>
      </c>
      <c r="AJ1865" s="73">
        <f t="shared" si="383"/>
        <v>6.25E-2</v>
      </c>
      <c r="AK1865" s="73">
        <f t="shared" si="384"/>
        <v>0.1201923076923077</v>
      </c>
    </row>
    <row r="1866" spans="1:37" ht="24.9" customHeight="1" x14ac:dyDescent="0.25">
      <c r="A1866" s="270" t="s">
        <v>1434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121'!AF1788</f>
        <v>2</v>
      </c>
      <c r="AE1866" s="71">
        <f t="shared" si="378"/>
        <v>0.1201923076923077</v>
      </c>
      <c r="AF1866">
        <f t="shared" si="379"/>
        <v>1</v>
      </c>
      <c r="AG1866" s="60">
        <f t="shared" si="380"/>
        <v>1</v>
      </c>
      <c r="AH1866" s="72">
        <f t="shared" si="381"/>
        <v>1</v>
      </c>
      <c r="AI1866" s="73">
        <f t="shared" si="382"/>
        <v>6.25E-2</v>
      </c>
      <c r="AJ1866" s="73">
        <f t="shared" si="383"/>
        <v>6.25E-2</v>
      </c>
      <c r="AK1866" s="73">
        <f t="shared" si="384"/>
        <v>0.1201923076923077</v>
      </c>
    </row>
    <row r="1867" spans="1:37" ht="24.9" customHeight="1" x14ac:dyDescent="0.25">
      <c r="A1867" s="270" t="s">
        <v>1435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121'!AF1789</f>
        <v>2</v>
      </c>
      <c r="AE1867" s="71">
        <f t="shared" si="378"/>
        <v>0.1201923076923077</v>
      </c>
      <c r="AF1867">
        <f t="shared" si="379"/>
        <v>1</v>
      </c>
      <c r="AG1867" s="60">
        <f t="shared" si="380"/>
        <v>1</v>
      </c>
      <c r="AH1867" s="72">
        <f t="shared" si="381"/>
        <v>1</v>
      </c>
      <c r="AI1867" s="73">
        <f t="shared" si="382"/>
        <v>6.25E-2</v>
      </c>
      <c r="AJ1867" s="73">
        <f t="shared" si="383"/>
        <v>6.25E-2</v>
      </c>
      <c r="AK1867" s="73">
        <f t="shared" si="384"/>
        <v>0.1201923076923077</v>
      </c>
    </row>
    <row r="1868" spans="1:37" ht="24.9" customHeight="1" x14ac:dyDescent="0.25">
      <c r="A1868" s="265" t="s">
        <v>1436</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121'!AF1790</f>
        <v>2</v>
      </c>
      <c r="AE1868" s="71">
        <f t="shared" si="378"/>
        <v>0.1201923076923077</v>
      </c>
      <c r="AF1868">
        <f t="shared" si="379"/>
        <v>1</v>
      </c>
      <c r="AG1868" s="60">
        <f t="shared" si="380"/>
        <v>1</v>
      </c>
      <c r="AH1868" s="72">
        <f t="shared" si="381"/>
        <v>1</v>
      </c>
      <c r="AI1868" s="73">
        <f t="shared" si="382"/>
        <v>6.25E-2</v>
      </c>
      <c r="AJ1868" s="73">
        <f t="shared" si="383"/>
        <v>6.25E-2</v>
      </c>
      <c r="AK1868" s="73">
        <f t="shared" si="384"/>
        <v>0.1201923076923077</v>
      </c>
    </row>
    <row r="1869" spans="1:37" ht="24.9" customHeight="1" x14ac:dyDescent="0.25">
      <c r="A1869" s="265" t="s">
        <v>1437</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121'!AF1791</f>
        <v>2</v>
      </c>
      <c r="AE1869" s="71">
        <f t="shared" si="378"/>
        <v>0.1201923076923077</v>
      </c>
      <c r="AF1869">
        <f t="shared" si="379"/>
        <v>1</v>
      </c>
      <c r="AG1869" s="60">
        <f t="shared" si="380"/>
        <v>1</v>
      </c>
      <c r="AH1869" s="72">
        <f t="shared" si="381"/>
        <v>1</v>
      </c>
      <c r="AI1869" s="73">
        <f t="shared" si="382"/>
        <v>6.25E-2</v>
      </c>
      <c r="AJ1869" s="73">
        <f t="shared" si="383"/>
        <v>6.25E-2</v>
      </c>
      <c r="AK1869" s="73">
        <f t="shared" si="384"/>
        <v>0.1201923076923077</v>
      </c>
    </row>
    <row r="1870" spans="1:37" ht="24.9" customHeight="1" x14ac:dyDescent="0.25">
      <c r="A1870" s="270" t="s">
        <v>1438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121'!AF1792</f>
        <v>2</v>
      </c>
      <c r="AE1870" s="71">
        <f t="shared" si="378"/>
        <v>0.1201923076923077</v>
      </c>
      <c r="AF1870">
        <f t="shared" si="379"/>
        <v>1</v>
      </c>
      <c r="AG1870" s="60">
        <f t="shared" si="380"/>
        <v>1</v>
      </c>
      <c r="AH1870" s="72">
        <f t="shared" si="381"/>
        <v>1</v>
      </c>
      <c r="AI1870" s="73">
        <f t="shared" si="382"/>
        <v>6.25E-2</v>
      </c>
      <c r="AJ1870" s="73">
        <f t="shared" si="383"/>
        <v>6.25E-2</v>
      </c>
      <c r="AK1870" s="73">
        <f t="shared" si="384"/>
        <v>0.1201923076923077</v>
      </c>
    </row>
    <row r="1871" spans="1:37" ht="24.9" customHeight="1" x14ac:dyDescent="0.25">
      <c r="A1871" s="270" t="s">
        <v>1439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121'!AF1793</f>
        <v>2</v>
      </c>
      <c r="AE1871" s="71">
        <f t="shared" si="378"/>
        <v>0.1201923076923077</v>
      </c>
      <c r="AF1871">
        <f t="shared" si="379"/>
        <v>1</v>
      </c>
      <c r="AG1871" s="60">
        <f t="shared" si="380"/>
        <v>1</v>
      </c>
      <c r="AH1871" s="72">
        <f t="shared" si="381"/>
        <v>1</v>
      </c>
      <c r="AI1871" s="73">
        <f t="shared" si="382"/>
        <v>6.25E-2</v>
      </c>
      <c r="AJ1871" s="73">
        <f t="shared" si="383"/>
        <v>6.25E-2</v>
      </c>
      <c r="AK1871" s="73">
        <f t="shared" si="384"/>
        <v>0.1201923076923077</v>
      </c>
    </row>
    <row r="1872" spans="1:37" ht="24.9" customHeight="1" x14ac:dyDescent="0.25">
      <c r="A1872" s="270" t="s">
        <v>1440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121'!AF1794</f>
        <v>2</v>
      </c>
      <c r="AE1872" s="71">
        <f t="shared" si="378"/>
        <v>0.1201923076923077</v>
      </c>
      <c r="AF1872">
        <f t="shared" si="379"/>
        <v>1</v>
      </c>
      <c r="AG1872" s="60">
        <f t="shared" si="380"/>
        <v>1</v>
      </c>
      <c r="AH1872" s="72">
        <f t="shared" si="381"/>
        <v>1</v>
      </c>
      <c r="AI1872" s="73">
        <f t="shared" si="382"/>
        <v>6.25E-2</v>
      </c>
      <c r="AJ1872" s="73">
        <f t="shared" si="383"/>
        <v>6.25E-2</v>
      </c>
      <c r="AK1872" s="73">
        <f t="shared" si="384"/>
        <v>0.1201923076923077</v>
      </c>
    </row>
    <row r="1873" spans="1:37" ht="24.9" customHeight="1" x14ac:dyDescent="0.25">
      <c r="A1873" s="281" t="s">
        <v>1841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1.9230769230769231</v>
      </c>
      <c r="AF1873" s="49"/>
      <c r="AG1873" s="60">
        <f>SUM(AG1857:AG1872)</f>
        <v>16</v>
      </c>
      <c r="AH1873" s="74"/>
      <c r="AI1873" s="75"/>
      <c r="AJ1873" s="75"/>
      <c r="AK1873" s="75"/>
    </row>
    <row r="1874" spans="1:37" ht="24.9" customHeight="1" x14ac:dyDescent="0.25">
      <c r="A1874" s="282" t="s">
        <v>1842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195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186</v>
      </c>
      <c r="AE1876" s="88" t="s">
        <v>8</v>
      </c>
      <c r="AF1876" s="60" t="s">
        <v>1666</v>
      </c>
      <c r="AG1876" s="60" t="s">
        <v>1667</v>
      </c>
      <c r="AH1876" s="60" t="s">
        <v>1668</v>
      </c>
      <c r="AI1876" s="70" t="s">
        <v>1669</v>
      </c>
      <c r="AJ1876" s="60"/>
      <c r="AK1876" s="70" t="s">
        <v>1670</v>
      </c>
    </row>
    <row r="1877" spans="1:37" ht="24.9" customHeight="1" x14ac:dyDescent="0.25">
      <c r="A1877" s="270" t="s">
        <v>1441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121'!AF1797</f>
        <v>2</v>
      </c>
      <c r="AE1877" s="71">
        <f>IF(AG1877=1,AK1877,AG1877)</f>
        <v>0.38461538461538464</v>
      </c>
      <c r="AF1877">
        <f>AD1877/2</f>
        <v>1</v>
      </c>
      <c r="AG1877" s="60">
        <f>IF(AND(AF1877&gt;=0,AF1877&lt;=1),1,"No aplica")</f>
        <v>1</v>
      </c>
      <c r="AH1877" s="72">
        <f>AD1877/(AG1877*2)</f>
        <v>1</v>
      </c>
      <c r="AI1877" s="73">
        <f>IF(AG1877=1,AG1877/$AG$1882,"No aplica")</f>
        <v>0.2</v>
      </c>
      <c r="AJ1877" s="73">
        <f>AF1877*AI1877</f>
        <v>0.2</v>
      </c>
      <c r="AK1877" s="73">
        <f>AJ1877*$AE$23</f>
        <v>0.38461538461538464</v>
      </c>
    </row>
    <row r="1878" spans="1:37" ht="24.9" customHeight="1" x14ac:dyDescent="0.25">
      <c r="A1878" s="270" t="s">
        <v>1442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121'!AF1798</f>
        <v>2</v>
      </c>
      <c r="AE1878" s="71">
        <f>IF(AG1878=1,AK1878,AG1878)</f>
        <v>0.38461538461538464</v>
      </c>
      <c r="AF1878">
        <f>AD1878/2</f>
        <v>1</v>
      </c>
      <c r="AG1878" s="60">
        <f>IF(AND(AF1878&gt;=0,AF1878&lt;=1),1,"No aplica")</f>
        <v>1</v>
      </c>
      <c r="AH1878" s="72">
        <f>AD1878/(AG1878*2)</f>
        <v>1</v>
      </c>
      <c r="AI1878" s="73">
        <f>IF(AG1878=1,AG1878/$AG$1882,"No aplica")</f>
        <v>0.2</v>
      </c>
      <c r="AJ1878" s="73">
        <f>AF1878*AI1878</f>
        <v>0.2</v>
      </c>
      <c r="AK1878" s="73">
        <f>AJ1878*$AE$23</f>
        <v>0.38461538461538464</v>
      </c>
    </row>
    <row r="1879" spans="1:37" ht="24.9" customHeight="1" x14ac:dyDescent="0.25">
      <c r="A1879" s="270" t="s">
        <v>1443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121'!AF1799</f>
        <v>2</v>
      </c>
      <c r="AE1879" s="71">
        <f>IF(AG1879=1,AK1879,AG1879)</f>
        <v>0.38461538461538464</v>
      </c>
      <c r="AF1879">
        <f>AD1879/2</f>
        <v>1</v>
      </c>
      <c r="AG1879" s="60">
        <f>IF(AND(AF1879&gt;=0,AF1879&lt;=1),1,"No aplica")</f>
        <v>1</v>
      </c>
      <c r="AH1879" s="72">
        <f>AD1879/(AG1879*2)</f>
        <v>1</v>
      </c>
      <c r="AI1879" s="73">
        <f>IF(AG1879=1,AG1879/$AG$1882,"No aplica")</f>
        <v>0.2</v>
      </c>
      <c r="AJ1879" s="73">
        <f>AF1879*AI1879</f>
        <v>0.2</v>
      </c>
      <c r="AK1879" s="73">
        <f>AJ1879*$AE$23</f>
        <v>0.38461538461538464</v>
      </c>
    </row>
    <row r="1880" spans="1:37" ht="24.9" customHeight="1" x14ac:dyDescent="0.25">
      <c r="A1880" s="270" t="s">
        <v>1444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121'!AF1800</f>
        <v>2</v>
      </c>
      <c r="AE1880" s="71">
        <f>IF(AG1880=1,AK1880,AG1880)</f>
        <v>0.38461538461538464</v>
      </c>
      <c r="AF1880">
        <f>AD1880/2</f>
        <v>1</v>
      </c>
      <c r="AG1880" s="60">
        <f>IF(AND(AF1880&gt;=0,AF1880&lt;=1),1,"No aplica")</f>
        <v>1</v>
      </c>
      <c r="AH1880" s="72">
        <f>AD1880/(AG1880*2)</f>
        <v>1</v>
      </c>
      <c r="AI1880" s="73">
        <f>IF(AG1880=1,AG1880/$AG$1882,"No aplica")</f>
        <v>0.2</v>
      </c>
      <c r="AJ1880" s="73">
        <f>AF1880*AI1880</f>
        <v>0.2</v>
      </c>
      <c r="AK1880" s="73">
        <f>AJ1880*$AE$23</f>
        <v>0.38461538461538464</v>
      </c>
    </row>
    <row r="1881" spans="1:37" ht="24.9" customHeight="1" x14ac:dyDescent="0.25">
      <c r="A1881" s="270" t="s">
        <v>1445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121'!AF1801</f>
        <v>2</v>
      </c>
      <c r="AE1881" s="71">
        <f>IF(AG1881=1,AK1881,AG1881)</f>
        <v>0.38461538461538464</v>
      </c>
      <c r="AF1881">
        <f>AD1881/2</f>
        <v>1</v>
      </c>
      <c r="AG1881" s="60">
        <f>IF(AND(AF1881&gt;=0,AF1881&lt;=1),1,"No aplica")</f>
        <v>1</v>
      </c>
      <c r="AH1881" s="72">
        <f>AD1881/(AG1881*2)</f>
        <v>1</v>
      </c>
      <c r="AI1881" s="73">
        <f>IF(AG1881=1,AG1881/$AG$1882,"No aplica")</f>
        <v>0.2</v>
      </c>
      <c r="AJ1881" s="73">
        <f>AF1881*AI1881</f>
        <v>0.2</v>
      </c>
      <c r="AK1881" s="73">
        <f>AJ1881*$AE$23</f>
        <v>0.38461538461538464</v>
      </c>
    </row>
    <row r="1882" spans="1:37" ht="24.9" customHeight="1" x14ac:dyDescent="0.25">
      <c r="A1882" s="281" t="s">
        <v>1843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1.9230769230769231</v>
      </c>
      <c r="AF1882" s="49"/>
      <c r="AG1882" s="60">
        <f>SUM(AG1877:AG1881)</f>
        <v>5</v>
      </c>
      <c r="AH1882" s="74"/>
      <c r="AI1882" s="75"/>
      <c r="AJ1882" s="75"/>
      <c r="AK1882" s="75"/>
    </row>
    <row r="1883" spans="1:37" ht="24.9" customHeight="1" x14ac:dyDescent="0.25">
      <c r="A1883" s="282" t="s">
        <v>1844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1446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8</v>
      </c>
      <c r="AF1889" s="60" t="s">
        <v>1666</v>
      </c>
      <c r="AG1889" s="60" t="s">
        <v>1667</v>
      </c>
      <c r="AH1889" s="60" t="s">
        <v>1668</v>
      </c>
      <c r="AI1889" s="70" t="s">
        <v>1669</v>
      </c>
      <c r="AJ1889" s="60"/>
      <c r="AK1889" s="70" t="s">
        <v>1670</v>
      </c>
    </row>
    <row r="1890" spans="1:37" ht="24.9" customHeight="1" x14ac:dyDescent="0.25">
      <c r="A1890" s="270" t="s">
        <v>1447</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121'!AF1810</f>
        <v>2</v>
      </c>
      <c r="AE1890" s="71">
        <f t="shared" ref="AE1890:AE1900" si="385">IF(AG1890=1,AK1890,AG1890)</f>
        <v>0.17482517482517484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0.17482517482517484</v>
      </c>
    </row>
    <row r="1891" spans="1:37" ht="24.9" customHeight="1" x14ac:dyDescent="0.25">
      <c r="A1891" s="270" t="s">
        <v>1449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121'!AF1811</f>
        <v>2</v>
      </c>
      <c r="AE1891" s="71">
        <f t="shared" si="385"/>
        <v>0.17482517482517484</v>
      </c>
      <c r="AF1891">
        <f t="shared" si="386"/>
        <v>1</v>
      </c>
      <c r="AG1891" s="60">
        <f t="shared" si="387"/>
        <v>1</v>
      </c>
      <c r="AH1891" s="72">
        <f t="shared" si="388"/>
        <v>1</v>
      </c>
      <c r="AI1891" s="73">
        <f t="shared" si="389"/>
        <v>9.0909090909090912E-2</v>
      </c>
      <c r="AJ1891" s="73">
        <f t="shared" si="390"/>
        <v>9.0909090909090912E-2</v>
      </c>
      <c r="AK1891" s="73">
        <f t="shared" si="391"/>
        <v>0.17482517482517484</v>
      </c>
    </row>
    <row r="1892" spans="1:37" ht="24.9" customHeight="1" x14ac:dyDescent="0.25">
      <c r="A1892" s="270" t="s">
        <v>1450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121'!AF1812</f>
        <v>2</v>
      </c>
      <c r="AE1892" s="71">
        <f t="shared" si="385"/>
        <v>0.17482517482517484</v>
      </c>
      <c r="AF1892">
        <f t="shared" si="386"/>
        <v>1</v>
      </c>
      <c r="AG1892" s="60">
        <f t="shared" si="387"/>
        <v>1</v>
      </c>
      <c r="AH1892" s="72">
        <f t="shared" si="388"/>
        <v>1</v>
      </c>
      <c r="AI1892" s="73">
        <f t="shared" si="389"/>
        <v>9.0909090909090912E-2</v>
      </c>
      <c r="AJ1892" s="73">
        <f t="shared" si="390"/>
        <v>9.0909090909090912E-2</v>
      </c>
      <c r="AK1892" s="73">
        <f t="shared" si="391"/>
        <v>0.17482517482517484</v>
      </c>
    </row>
    <row r="1893" spans="1:37" ht="24.9" customHeight="1" x14ac:dyDescent="0.25">
      <c r="A1893" s="270" t="s">
        <v>1451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121'!AF1813</f>
        <v>2</v>
      </c>
      <c r="AE1893" s="71">
        <f t="shared" si="385"/>
        <v>0.17482517482517484</v>
      </c>
      <c r="AF1893">
        <f t="shared" si="386"/>
        <v>1</v>
      </c>
      <c r="AG1893" s="60">
        <f t="shared" si="387"/>
        <v>1</v>
      </c>
      <c r="AH1893" s="72">
        <f t="shared" si="388"/>
        <v>1</v>
      </c>
      <c r="AI1893" s="73">
        <f t="shared" si="389"/>
        <v>9.0909090909090912E-2</v>
      </c>
      <c r="AJ1893" s="73">
        <f t="shared" si="390"/>
        <v>9.0909090909090912E-2</v>
      </c>
      <c r="AK1893" s="73">
        <f t="shared" si="391"/>
        <v>0.17482517482517484</v>
      </c>
    </row>
    <row r="1894" spans="1:37" ht="24.9" customHeight="1" x14ac:dyDescent="0.25">
      <c r="A1894" s="265" t="s">
        <v>1452</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121'!AF1814</f>
        <v>2</v>
      </c>
      <c r="AE1894" s="71">
        <f t="shared" si="385"/>
        <v>0.17482517482517484</v>
      </c>
      <c r="AF1894">
        <f t="shared" si="386"/>
        <v>1</v>
      </c>
      <c r="AG1894" s="60">
        <f t="shared" si="387"/>
        <v>1</v>
      </c>
      <c r="AH1894" s="72">
        <f t="shared" si="388"/>
        <v>1</v>
      </c>
      <c r="AI1894" s="73">
        <f t="shared" si="389"/>
        <v>9.0909090909090912E-2</v>
      </c>
      <c r="AJ1894" s="73">
        <f t="shared" si="390"/>
        <v>9.0909090909090912E-2</v>
      </c>
      <c r="AK1894" s="73">
        <f t="shared" si="391"/>
        <v>0.17482517482517484</v>
      </c>
    </row>
    <row r="1895" spans="1:37" ht="24.9" customHeight="1" x14ac:dyDescent="0.25">
      <c r="A1895" s="265" t="s">
        <v>1453</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121'!AF1815</f>
        <v>2</v>
      </c>
      <c r="AE1895" s="71">
        <f t="shared" si="385"/>
        <v>0.17482517482517484</v>
      </c>
      <c r="AF1895">
        <f t="shared" si="386"/>
        <v>1</v>
      </c>
      <c r="AG1895" s="60">
        <f t="shared" si="387"/>
        <v>1</v>
      </c>
      <c r="AH1895" s="72">
        <f t="shared" si="388"/>
        <v>1</v>
      </c>
      <c r="AI1895" s="73">
        <f t="shared" si="389"/>
        <v>9.0909090909090912E-2</v>
      </c>
      <c r="AJ1895" s="73">
        <f t="shared" si="390"/>
        <v>9.0909090909090912E-2</v>
      </c>
      <c r="AK1895" s="73">
        <f t="shared" si="391"/>
        <v>0.17482517482517484</v>
      </c>
    </row>
    <row r="1896" spans="1:37" ht="24.9" customHeight="1" x14ac:dyDescent="0.25">
      <c r="A1896" s="270" t="s">
        <v>1454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121'!AF1816</f>
        <v>2</v>
      </c>
      <c r="AE1896" s="71">
        <f t="shared" si="385"/>
        <v>0.17482517482517484</v>
      </c>
      <c r="AF1896">
        <f t="shared" si="386"/>
        <v>1</v>
      </c>
      <c r="AG1896" s="60">
        <f t="shared" si="387"/>
        <v>1</v>
      </c>
      <c r="AH1896" s="72">
        <f t="shared" si="388"/>
        <v>1</v>
      </c>
      <c r="AI1896" s="73">
        <f t="shared" si="389"/>
        <v>9.0909090909090912E-2</v>
      </c>
      <c r="AJ1896" s="73">
        <f t="shared" si="390"/>
        <v>9.0909090909090912E-2</v>
      </c>
      <c r="AK1896" s="73">
        <f t="shared" si="391"/>
        <v>0.17482517482517484</v>
      </c>
    </row>
    <row r="1897" spans="1:37" ht="24.9" customHeight="1" x14ac:dyDescent="0.25">
      <c r="A1897" s="270" t="s">
        <v>1455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121'!AF1817</f>
        <v>2</v>
      </c>
      <c r="AE1897" s="71">
        <f t="shared" si="385"/>
        <v>0.17482517482517484</v>
      </c>
      <c r="AF1897">
        <f t="shared" si="386"/>
        <v>1</v>
      </c>
      <c r="AG1897" s="60">
        <f t="shared" si="387"/>
        <v>1</v>
      </c>
      <c r="AH1897" s="72">
        <f t="shared" si="388"/>
        <v>1</v>
      </c>
      <c r="AI1897" s="73">
        <f t="shared" si="389"/>
        <v>9.0909090909090912E-2</v>
      </c>
      <c r="AJ1897" s="73">
        <f t="shared" si="390"/>
        <v>9.0909090909090912E-2</v>
      </c>
      <c r="AK1897" s="73">
        <f t="shared" si="391"/>
        <v>0.17482517482517484</v>
      </c>
    </row>
    <row r="1898" spans="1:37" ht="24.9" customHeight="1" x14ac:dyDescent="0.25">
      <c r="A1898" s="270" t="s">
        <v>1456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121'!AF1818</f>
        <v>2</v>
      </c>
      <c r="AE1898" s="71">
        <f t="shared" si="385"/>
        <v>0.17482517482517484</v>
      </c>
      <c r="AF1898">
        <f t="shared" si="386"/>
        <v>1</v>
      </c>
      <c r="AG1898" s="60">
        <f t="shared" si="387"/>
        <v>1</v>
      </c>
      <c r="AH1898" s="72">
        <f t="shared" si="388"/>
        <v>1</v>
      </c>
      <c r="AI1898" s="73">
        <f t="shared" si="389"/>
        <v>9.0909090909090912E-2</v>
      </c>
      <c r="AJ1898" s="73">
        <f t="shared" si="390"/>
        <v>9.0909090909090912E-2</v>
      </c>
      <c r="AK1898" s="73">
        <f t="shared" si="391"/>
        <v>0.17482517482517484</v>
      </c>
    </row>
    <row r="1899" spans="1:37" ht="24.9" customHeight="1" x14ac:dyDescent="0.25">
      <c r="A1899" s="270" t="s">
        <v>1457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121'!AF1819</f>
        <v>2</v>
      </c>
      <c r="AE1899" s="71">
        <f t="shared" si="385"/>
        <v>0.17482517482517484</v>
      </c>
      <c r="AF1899">
        <f t="shared" si="386"/>
        <v>1</v>
      </c>
      <c r="AG1899" s="60">
        <f t="shared" si="387"/>
        <v>1</v>
      </c>
      <c r="AH1899" s="72">
        <f t="shared" si="388"/>
        <v>1</v>
      </c>
      <c r="AI1899" s="73">
        <f t="shared" si="389"/>
        <v>9.0909090909090912E-2</v>
      </c>
      <c r="AJ1899" s="73">
        <f t="shared" si="390"/>
        <v>9.0909090909090912E-2</v>
      </c>
      <c r="AK1899" s="73">
        <f t="shared" si="391"/>
        <v>0.17482517482517484</v>
      </c>
    </row>
    <row r="1900" spans="1:37" ht="24.9" customHeight="1" x14ac:dyDescent="0.25">
      <c r="A1900" s="270" t="s">
        <v>1458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121'!AF1820</f>
        <v>2</v>
      </c>
      <c r="AE1900" s="71">
        <f t="shared" si="385"/>
        <v>0.17482517482517484</v>
      </c>
      <c r="AF1900">
        <f t="shared" si="386"/>
        <v>1</v>
      </c>
      <c r="AG1900" s="60">
        <f t="shared" si="387"/>
        <v>1</v>
      </c>
      <c r="AH1900" s="72">
        <f t="shared" si="388"/>
        <v>1</v>
      </c>
      <c r="AI1900" s="73">
        <f t="shared" si="389"/>
        <v>9.0909090909090912E-2</v>
      </c>
      <c r="AJ1900" s="73">
        <f t="shared" si="390"/>
        <v>9.0909090909090912E-2</v>
      </c>
      <c r="AK1900" s="73">
        <f t="shared" si="391"/>
        <v>0.17482517482517484</v>
      </c>
    </row>
    <row r="1901" spans="1:37" ht="24.9" customHeight="1" x14ac:dyDescent="0.25">
      <c r="A1901" s="281" t="s">
        <v>1845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1.9230769230769229</v>
      </c>
      <c r="AF1901" s="49"/>
      <c r="AG1901" s="60">
        <f>SUM(AG1890:AG1900)</f>
        <v>11</v>
      </c>
      <c r="AH1901" s="74"/>
      <c r="AI1901" s="75"/>
      <c r="AJ1901" s="75"/>
      <c r="AK1901" s="75"/>
    </row>
    <row r="1902" spans="1:37" ht="24.9" customHeight="1" x14ac:dyDescent="0.25">
      <c r="A1902" s="282" t="s">
        <v>1846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99.999999999999986</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195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186</v>
      </c>
      <c r="AE1904" s="88" t="s">
        <v>8</v>
      </c>
      <c r="AF1904" s="60" t="s">
        <v>1666</v>
      </c>
      <c r="AG1904" s="60" t="s">
        <v>1667</v>
      </c>
      <c r="AH1904" s="60" t="s">
        <v>1668</v>
      </c>
      <c r="AI1904" s="70" t="s">
        <v>1669</v>
      </c>
      <c r="AJ1904" s="60"/>
      <c r="AK1904" s="70" t="s">
        <v>1670</v>
      </c>
    </row>
    <row r="1905" spans="1:37" ht="24.9" customHeight="1" x14ac:dyDescent="0.25">
      <c r="A1905" s="270" t="s">
        <v>1419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121'!AF1823</f>
        <v>2</v>
      </c>
      <c r="AE1905" s="71">
        <f>IF(AG1905=1,AK1905,AG1905)</f>
        <v>0.38461538461538464</v>
      </c>
      <c r="AF1905">
        <f>AD1905/2</f>
        <v>1</v>
      </c>
      <c r="AG1905" s="60">
        <f>IF(AND(AF1905&gt;=0,AF1905&lt;=1),1,"No aplica")</f>
        <v>1</v>
      </c>
      <c r="AH1905" s="72">
        <f>AD1905/(AG1905*2)</f>
        <v>1</v>
      </c>
      <c r="AI1905" s="73">
        <f>IF(AG1905=1,AG1905/$AG$1910,"No aplica")</f>
        <v>0.2</v>
      </c>
      <c r="AJ1905" s="73">
        <f>AF1905*AI1905</f>
        <v>0.2</v>
      </c>
      <c r="AK1905" s="73">
        <f>AJ1905*$AE$23</f>
        <v>0.38461538461538464</v>
      </c>
    </row>
    <row r="1906" spans="1:37" ht="24.9" customHeight="1" x14ac:dyDescent="0.25">
      <c r="A1906" s="270" t="s">
        <v>1420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121'!AF1824</f>
        <v>2</v>
      </c>
      <c r="AE1906" s="71">
        <f>IF(AG1906=1,AK1906,AG1906)</f>
        <v>0.38461538461538464</v>
      </c>
      <c r="AF1906">
        <f>AD1906/2</f>
        <v>1</v>
      </c>
      <c r="AG1906" s="60">
        <f>IF(AND(AF1906&gt;=0,AF1906&lt;=1),1,"No aplica")</f>
        <v>1</v>
      </c>
      <c r="AH1906" s="72">
        <f>AD1906/(AG1906*2)</f>
        <v>1</v>
      </c>
      <c r="AI1906" s="73">
        <f>IF(AG1906=1,AG1906/$AG$1910,"No aplica")</f>
        <v>0.2</v>
      </c>
      <c r="AJ1906" s="73">
        <f>AF1906*AI1906</f>
        <v>0.2</v>
      </c>
      <c r="AK1906" s="73">
        <f>AJ1906*$AE$23</f>
        <v>0.38461538461538464</v>
      </c>
    </row>
    <row r="1907" spans="1:37" ht="24.9" customHeight="1" x14ac:dyDescent="0.25">
      <c r="A1907" s="270" t="s">
        <v>1421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121'!AF1825</f>
        <v>2</v>
      </c>
      <c r="AE1907" s="71">
        <f>IF(AG1907=1,AK1907,AG1907)</f>
        <v>0.38461538461538464</v>
      </c>
      <c r="AF1907">
        <f>AD1907/2</f>
        <v>1</v>
      </c>
      <c r="AG1907" s="60">
        <f>IF(AND(AF1907&gt;=0,AF1907&lt;=1),1,"No aplica")</f>
        <v>1</v>
      </c>
      <c r="AH1907" s="72">
        <f>AD1907/(AG1907*2)</f>
        <v>1</v>
      </c>
      <c r="AI1907" s="73">
        <f>IF(AG1907=1,AG1907/$AG$1910,"No aplica")</f>
        <v>0.2</v>
      </c>
      <c r="AJ1907" s="73">
        <f>AF1907*AI1907</f>
        <v>0.2</v>
      </c>
      <c r="AK1907" s="73">
        <f>AJ1907*$AE$23</f>
        <v>0.38461538461538464</v>
      </c>
    </row>
    <row r="1908" spans="1:37" ht="24.9" customHeight="1" x14ac:dyDescent="0.25">
      <c r="A1908" s="270" t="s">
        <v>1422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121'!AF1826</f>
        <v>2</v>
      </c>
      <c r="AE1908" s="71">
        <f>IF(AG1908=1,AK1908,AG1908)</f>
        <v>0.38461538461538464</v>
      </c>
      <c r="AF1908">
        <f>AD1908/2</f>
        <v>1</v>
      </c>
      <c r="AG1908" s="60">
        <f>IF(AND(AF1908&gt;=0,AF1908&lt;=1),1,"No aplica")</f>
        <v>1</v>
      </c>
      <c r="AH1908" s="72">
        <f>AD1908/(AG1908*2)</f>
        <v>1</v>
      </c>
      <c r="AI1908" s="73">
        <f>IF(AG1908=1,AG1908/$AG$1910,"No aplica")</f>
        <v>0.2</v>
      </c>
      <c r="AJ1908" s="73">
        <f>AF1908*AI1908</f>
        <v>0.2</v>
      </c>
      <c r="AK1908" s="73">
        <f>AJ1908*$AE$23</f>
        <v>0.38461538461538464</v>
      </c>
    </row>
    <row r="1909" spans="1:37" ht="24.9" customHeight="1" x14ac:dyDescent="0.25">
      <c r="A1909" s="270" t="s">
        <v>1459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121'!AF1827</f>
        <v>2</v>
      </c>
      <c r="AE1909" s="71">
        <f>IF(AG1909=1,AK1909,AG1909)</f>
        <v>0.38461538461538464</v>
      </c>
      <c r="AF1909">
        <f>AD1909/2</f>
        <v>1</v>
      </c>
      <c r="AG1909" s="60">
        <f>IF(AND(AF1909&gt;=0,AF1909&lt;=1),1,"No aplica")</f>
        <v>1</v>
      </c>
      <c r="AH1909" s="72">
        <f>AD1909/(AG1909*2)</f>
        <v>1</v>
      </c>
      <c r="AI1909" s="73">
        <f>IF(AG1909=1,AG1909/$AG$1910,"No aplica")</f>
        <v>0.2</v>
      </c>
      <c r="AJ1909" s="73">
        <f>AF1909*AI1909</f>
        <v>0.2</v>
      </c>
      <c r="AK1909" s="73">
        <f>AJ1909*$AE$23</f>
        <v>0.38461538461538464</v>
      </c>
    </row>
    <row r="1910" spans="1:37" ht="24.9" customHeight="1" x14ac:dyDescent="0.25">
      <c r="A1910" s="281" t="s">
        <v>1847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1.9230769230769231</v>
      </c>
      <c r="AF1910" s="49"/>
      <c r="AG1910" s="60">
        <f>SUM(AG1905:AG1909)</f>
        <v>5</v>
      </c>
      <c r="AH1910" s="74"/>
      <c r="AI1910" s="75"/>
      <c r="AJ1910" s="75"/>
      <c r="AK1910" s="75"/>
    </row>
    <row r="1911" spans="1:37" ht="24.9" customHeight="1" x14ac:dyDescent="0.25">
      <c r="A1911" s="282" t="s">
        <v>1848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1460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8</v>
      </c>
      <c r="AF1917" s="60" t="s">
        <v>1666</v>
      </c>
      <c r="AG1917" s="60" t="s">
        <v>1667</v>
      </c>
      <c r="AH1917" s="60" t="s">
        <v>1668</v>
      </c>
      <c r="AI1917" s="70" t="s">
        <v>1669</v>
      </c>
      <c r="AJ1917" s="60"/>
      <c r="AK1917" s="70" t="s">
        <v>1670</v>
      </c>
    </row>
    <row r="1918" spans="1:37" ht="24.9" customHeight="1" x14ac:dyDescent="0.25">
      <c r="A1918" s="270" t="s">
        <v>1019</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121'!AF1836</f>
        <v>2</v>
      </c>
      <c r="AE1918" s="71">
        <f t="shared" ref="AE1918:AE1934" si="392">IF(AG1918=1,AK1918,AG1918)</f>
        <v>0.11312217194570136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0.11312217194570136</v>
      </c>
    </row>
    <row r="1919" spans="1:37" ht="24.9" customHeight="1" x14ac:dyDescent="0.25">
      <c r="A1919" s="270" t="s">
        <v>1020</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121'!AF1837</f>
        <v>2</v>
      </c>
      <c r="AE1919" s="71">
        <f t="shared" si="392"/>
        <v>0.11312217194570136</v>
      </c>
      <c r="AF1919">
        <f t="shared" si="393"/>
        <v>1</v>
      </c>
      <c r="AG1919" s="60">
        <f t="shared" si="394"/>
        <v>1</v>
      </c>
      <c r="AH1919" s="72">
        <f t="shared" si="395"/>
        <v>1</v>
      </c>
      <c r="AI1919" s="73">
        <f t="shared" si="396"/>
        <v>5.8823529411764705E-2</v>
      </c>
      <c r="AJ1919" s="73">
        <f t="shared" si="397"/>
        <v>5.8823529411764705E-2</v>
      </c>
      <c r="AK1919" s="73">
        <f t="shared" si="398"/>
        <v>0.11312217194570136</v>
      </c>
    </row>
    <row r="1920" spans="1:37" ht="24.9" customHeight="1" x14ac:dyDescent="0.25">
      <c r="A1920" s="270" t="s">
        <v>1461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121'!AF1838</f>
        <v>2</v>
      </c>
      <c r="AE1920" s="71">
        <f t="shared" si="392"/>
        <v>0.11312217194570136</v>
      </c>
      <c r="AF1920">
        <f t="shared" si="393"/>
        <v>1</v>
      </c>
      <c r="AG1920" s="60">
        <f t="shared" si="394"/>
        <v>1</v>
      </c>
      <c r="AH1920" s="72">
        <f t="shared" si="395"/>
        <v>1</v>
      </c>
      <c r="AI1920" s="73">
        <f t="shared" si="396"/>
        <v>5.8823529411764705E-2</v>
      </c>
      <c r="AJ1920" s="73">
        <f t="shared" si="397"/>
        <v>5.8823529411764705E-2</v>
      </c>
      <c r="AK1920" s="73">
        <f t="shared" si="398"/>
        <v>0.11312217194570136</v>
      </c>
    </row>
    <row r="1921" spans="1:37" ht="24.9" customHeight="1" x14ac:dyDescent="0.25">
      <c r="A1921" s="270" t="s">
        <v>1462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121'!AF1839</f>
        <v>2</v>
      </c>
      <c r="AE1921" s="71">
        <f t="shared" si="392"/>
        <v>0.11312217194570136</v>
      </c>
      <c r="AF1921">
        <f t="shared" si="393"/>
        <v>1</v>
      </c>
      <c r="AG1921" s="60">
        <f t="shared" si="394"/>
        <v>1</v>
      </c>
      <c r="AH1921" s="72">
        <f t="shared" si="395"/>
        <v>1</v>
      </c>
      <c r="AI1921" s="73">
        <f t="shared" si="396"/>
        <v>5.8823529411764705E-2</v>
      </c>
      <c r="AJ1921" s="73">
        <f t="shared" si="397"/>
        <v>5.8823529411764705E-2</v>
      </c>
      <c r="AK1921" s="73">
        <f t="shared" si="398"/>
        <v>0.11312217194570136</v>
      </c>
    </row>
    <row r="1922" spans="1:37" ht="24.9" customHeight="1" x14ac:dyDescent="0.25">
      <c r="A1922" s="265" t="s">
        <v>1463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121'!AF1840</f>
        <v>2</v>
      </c>
      <c r="AE1922" s="71">
        <f t="shared" si="392"/>
        <v>0.11312217194570136</v>
      </c>
      <c r="AF1922">
        <f t="shared" si="393"/>
        <v>1</v>
      </c>
      <c r="AG1922" s="60">
        <f t="shared" si="394"/>
        <v>1</v>
      </c>
      <c r="AH1922" s="72">
        <f t="shared" si="395"/>
        <v>1</v>
      </c>
      <c r="AI1922" s="73">
        <f t="shared" si="396"/>
        <v>5.8823529411764705E-2</v>
      </c>
      <c r="AJ1922" s="73">
        <f t="shared" si="397"/>
        <v>5.8823529411764705E-2</v>
      </c>
      <c r="AK1922" s="73">
        <f t="shared" si="398"/>
        <v>0.11312217194570136</v>
      </c>
    </row>
    <row r="1923" spans="1:37" ht="24.9" customHeight="1" x14ac:dyDescent="0.25">
      <c r="A1923" s="265" t="s">
        <v>1464</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121'!AF1841</f>
        <v>2</v>
      </c>
      <c r="AE1923" s="71">
        <f t="shared" si="392"/>
        <v>0.11312217194570136</v>
      </c>
      <c r="AF1923">
        <f t="shared" si="393"/>
        <v>1</v>
      </c>
      <c r="AG1923" s="60">
        <f t="shared" si="394"/>
        <v>1</v>
      </c>
      <c r="AH1923" s="72">
        <f t="shared" si="395"/>
        <v>1</v>
      </c>
      <c r="AI1923" s="73">
        <f t="shared" si="396"/>
        <v>5.8823529411764705E-2</v>
      </c>
      <c r="AJ1923" s="73">
        <f t="shared" si="397"/>
        <v>5.8823529411764705E-2</v>
      </c>
      <c r="AK1923" s="73">
        <f t="shared" si="398"/>
        <v>0.11312217194570136</v>
      </c>
    </row>
    <row r="1924" spans="1:37" ht="24.9" customHeight="1" x14ac:dyDescent="0.25">
      <c r="A1924" s="270" t="s">
        <v>1465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121'!AF1842</f>
        <v>2</v>
      </c>
      <c r="AE1924" s="71">
        <f t="shared" si="392"/>
        <v>0.11312217194570136</v>
      </c>
      <c r="AF1924">
        <f t="shared" si="393"/>
        <v>1</v>
      </c>
      <c r="AG1924" s="60">
        <f t="shared" si="394"/>
        <v>1</v>
      </c>
      <c r="AH1924" s="72">
        <f t="shared" si="395"/>
        <v>1</v>
      </c>
      <c r="AI1924" s="73">
        <f t="shared" si="396"/>
        <v>5.8823529411764705E-2</v>
      </c>
      <c r="AJ1924" s="73">
        <f t="shared" si="397"/>
        <v>5.8823529411764705E-2</v>
      </c>
      <c r="AK1924" s="73">
        <f t="shared" si="398"/>
        <v>0.11312217194570136</v>
      </c>
    </row>
    <row r="1925" spans="1:37" ht="24.9" customHeight="1" x14ac:dyDescent="0.25">
      <c r="A1925" s="270" t="s">
        <v>1466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121'!AF1843</f>
        <v>2</v>
      </c>
      <c r="AE1925" s="71">
        <f t="shared" si="392"/>
        <v>0.11312217194570136</v>
      </c>
      <c r="AF1925">
        <f t="shared" si="393"/>
        <v>1</v>
      </c>
      <c r="AG1925" s="60">
        <f t="shared" si="394"/>
        <v>1</v>
      </c>
      <c r="AH1925" s="72">
        <f t="shared" si="395"/>
        <v>1</v>
      </c>
      <c r="AI1925" s="73">
        <f t="shared" si="396"/>
        <v>5.8823529411764705E-2</v>
      </c>
      <c r="AJ1925" s="73">
        <f t="shared" si="397"/>
        <v>5.8823529411764705E-2</v>
      </c>
      <c r="AK1925" s="73">
        <f t="shared" si="398"/>
        <v>0.11312217194570136</v>
      </c>
    </row>
    <row r="1926" spans="1:37" ht="24.9" customHeight="1" x14ac:dyDescent="0.25">
      <c r="A1926" s="270" t="s">
        <v>1467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121'!AF1844</f>
        <v>2</v>
      </c>
      <c r="AE1926" s="71">
        <f t="shared" si="392"/>
        <v>0.11312217194570136</v>
      </c>
      <c r="AF1926">
        <f t="shared" si="393"/>
        <v>1</v>
      </c>
      <c r="AG1926" s="60">
        <f t="shared" si="394"/>
        <v>1</v>
      </c>
      <c r="AH1926" s="72">
        <f t="shared" si="395"/>
        <v>1</v>
      </c>
      <c r="AI1926" s="73">
        <f t="shared" si="396"/>
        <v>5.8823529411764705E-2</v>
      </c>
      <c r="AJ1926" s="73">
        <f t="shared" si="397"/>
        <v>5.8823529411764705E-2</v>
      </c>
      <c r="AK1926" s="73">
        <f t="shared" si="398"/>
        <v>0.11312217194570136</v>
      </c>
    </row>
    <row r="1927" spans="1:37" ht="24.9" customHeight="1" x14ac:dyDescent="0.25">
      <c r="A1927" s="270" t="s">
        <v>1468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121'!AF1845</f>
        <v>2</v>
      </c>
      <c r="AE1927" s="71">
        <f t="shared" si="392"/>
        <v>0.11312217194570136</v>
      </c>
      <c r="AF1927">
        <f t="shared" si="393"/>
        <v>1</v>
      </c>
      <c r="AG1927" s="60">
        <f t="shared" si="394"/>
        <v>1</v>
      </c>
      <c r="AH1927" s="72">
        <f t="shared" si="395"/>
        <v>1</v>
      </c>
      <c r="AI1927" s="73">
        <f t="shared" si="396"/>
        <v>5.8823529411764705E-2</v>
      </c>
      <c r="AJ1927" s="73">
        <f t="shared" si="397"/>
        <v>5.8823529411764705E-2</v>
      </c>
      <c r="AK1927" s="73">
        <f t="shared" si="398"/>
        <v>0.11312217194570136</v>
      </c>
    </row>
    <row r="1928" spans="1:37" ht="24.9" customHeight="1" x14ac:dyDescent="0.25">
      <c r="A1928" s="270" t="s">
        <v>1469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121'!AF1846</f>
        <v>2</v>
      </c>
      <c r="AE1928" s="71">
        <f t="shared" si="392"/>
        <v>0.11312217194570136</v>
      </c>
      <c r="AF1928">
        <f t="shared" si="393"/>
        <v>1</v>
      </c>
      <c r="AG1928" s="60">
        <f t="shared" si="394"/>
        <v>1</v>
      </c>
      <c r="AH1928" s="72">
        <f t="shared" si="395"/>
        <v>1</v>
      </c>
      <c r="AI1928" s="73">
        <f t="shared" si="396"/>
        <v>5.8823529411764705E-2</v>
      </c>
      <c r="AJ1928" s="73">
        <f t="shared" si="397"/>
        <v>5.8823529411764705E-2</v>
      </c>
      <c r="AK1928" s="73">
        <f t="shared" si="398"/>
        <v>0.11312217194570136</v>
      </c>
    </row>
    <row r="1929" spans="1:37" ht="24.9" customHeight="1" x14ac:dyDescent="0.25">
      <c r="A1929" s="265" t="s">
        <v>1470</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121'!AF1847</f>
        <v>2</v>
      </c>
      <c r="AE1929" s="71">
        <f t="shared" si="392"/>
        <v>0.11312217194570136</v>
      </c>
      <c r="AF1929">
        <f t="shared" si="393"/>
        <v>1</v>
      </c>
      <c r="AG1929" s="60">
        <f t="shared" si="394"/>
        <v>1</v>
      </c>
      <c r="AH1929" s="72">
        <f t="shared" si="395"/>
        <v>1</v>
      </c>
      <c r="AI1929" s="73">
        <f t="shared" si="396"/>
        <v>5.8823529411764705E-2</v>
      </c>
      <c r="AJ1929" s="73">
        <f t="shared" si="397"/>
        <v>5.8823529411764705E-2</v>
      </c>
      <c r="AK1929" s="73">
        <f t="shared" si="398"/>
        <v>0.11312217194570136</v>
      </c>
    </row>
    <row r="1930" spans="1:37" ht="24.9" customHeight="1" x14ac:dyDescent="0.25">
      <c r="A1930" s="265" t="s">
        <v>1471</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121'!AF1848</f>
        <v>2</v>
      </c>
      <c r="AE1930" s="71">
        <f t="shared" si="392"/>
        <v>0.11312217194570136</v>
      </c>
      <c r="AF1930">
        <f t="shared" si="393"/>
        <v>1</v>
      </c>
      <c r="AG1930" s="60">
        <f t="shared" si="394"/>
        <v>1</v>
      </c>
      <c r="AH1930" s="72">
        <f t="shared" si="395"/>
        <v>1</v>
      </c>
      <c r="AI1930" s="73">
        <f t="shared" si="396"/>
        <v>5.8823529411764705E-2</v>
      </c>
      <c r="AJ1930" s="73">
        <f t="shared" si="397"/>
        <v>5.8823529411764705E-2</v>
      </c>
      <c r="AK1930" s="73">
        <f t="shared" si="398"/>
        <v>0.11312217194570136</v>
      </c>
    </row>
    <row r="1931" spans="1:37" ht="24.9" customHeight="1" x14ac:dyDescent="0.25">
      <c r="A1931" s="270" t="s">
        <v>1472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121'!AF1849</f>
        <v>2</v>
      </c>
      <c r="AE1931" s="71">
        <f t="shared" si="392"/>
        <v>0.11312217194570136</v>
      </c>
      <c r="AF1931">
        <f t="shared" si="393"/>
        <v>1</v>
      </c>
      <c r="AG1931" s="60">
        <f t="shared" si="394"/>
        <v>1</v>
      </c>
      <c r="AH1931" s="72">
        <f t="shared" si="395"/>
        <v>1</v>
      </c>
      <c r="AI1931" s="73">
        <f t="shared" si="396"/>
        <v>5.8823529411764705E-2</v>
      </c>
      <c r="AJ1931" s="73">
        <f t="shared" si="397"/>
        <v>5.8823529411764705E-2</v>
      </c>
      <c r="AK1931" s="73">
        <f t="shared" si="398"/>
        <v>0.11312217194570136</v>
      </c>
    </row>
    <row r="1932" spans="1:37" ht="24.9" customHeight="1" x14ac:dyDescent="0.25">
      <c r="A1932" s="270" t="s">
        <v>1473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121'!AF1850</f>
        <v>2</v>
      </c>
      <c r="AE1932" s="71">
        <f t="shared" si="392"/>
        <v>0.11312217194570136</v>
      </c>
      <c r="AF1932">
        <f t="shared" si="393"/>
        <v>1</v>
      </c>
      <c r="AG1932" s="60">
        <f t="shared" si="394"/>
        <v>1</v>
      </c>
      <c r="AH1932" s="72">
        <f t="shared" si="395"/>
        <v>1</v>
      </c>
      <c r="AI1932" s="73">
        <f t="shared" si="396"/>
        <v>5.8823529411764705E-2</v>
      </c>
      <c r="AJ1932" s="73">
        <f t="shared" si="397"/>
        <v>5.8823529411764705E-2</v>
      </c>
      <c r="AK1932" s="73">
        <f t="shared" si="398"/>
        <v>0.11312217194570136</v>
      </c>
    </row>
    <row r="1933" spans="1:37" ht="24.9" customHeight="1" x14ac:dyDescent="0.25">
      <c r="A1933" s="270" t="s">
        <v>1474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121'!AF1851</f>
        <v>2</v>
      </c>
      <c r="AE1933" s="71">
        <f t="shared" si="392"/>
        <v>0.11312217194570136</v>
      </c>
      <c r="AF1933">
        <f t="shared" si="393"/>
        <v>1</v>
      </c>
      <c r="AG1933" s="60">
        <f t="shared" si="394"/>
        <v>1</v>
      </c>
      <c r="AH1933" s="72">
        <f t="shared" si="395"/>
        <v>1</v>
      </c>
      <c r="AI1933" s="73">
        <f t="shared" si="396"/>
        <v>5.8823529411764705E-2</v>
      </c>
      <c r="AJ1933" s="73">
        <f t="shared" si="397"/>
        <v>5.8823529411764705E-2</v>
      </c>
      <c r="AK1933" s="73">
        <f t="shared" si="398"/>
        <v>0.11312217194570136</v>
      </c>
    </row>
    <row r="1934" spans="1:37" ht="24.9" customHeight="1" x14ac:dyDescent="0.25">
      <c r="A1934" s="270" t="s">
        <v>1475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121'!AF1852</f>
        <v>2</v>
      </c>
      <c r="AE1934" s="71">
        <f t="shared" si="392"/>
        <v>0.11312217194570136</v>
      </c>
      <c r="AF1934">
        <f t="shared" si="393"/>
        <v>1</v>
      </c>
      <c r="AG1934" s="60">
        <f t="shared" si="394"/>
        <v>1</v>
      </c>
      <c r="AH1934" s="72">
        <f t="shared" si="395"/>
        <v>1</v>
      </c>
      <c r="AI1934" s="73">
        <f t="shared" si="396"/>
        <v>5.8823529411764705E-2</v>
      </c>
      <c r="AJ1934" s="73">
        <f t="shared" si="397"/>
        <v>5.8823529411764705E-2</v>
      </c>
      <c r="AK1934" s="73">
        <f t="shared" si="398"/>
        <v>0.11312217194570136</v>
      </c>
    </row>
    <row r="1935" spans="1:37" ht="24.9" customHeight="1" x14ac:dyDescent="0.25">
      <c r="A1935" s="281" t="s">
        <v>1849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1.9230769230769236</v>
      </c>
      <c r="AF1935" s="49"/>
      <c r="AG1935" s="60">
        <f>SUM(AG1918:AG1934)</f>
        <v>17</v>
      </c>
      <c r="AH1935" s="74"/>
      <c r="AI1935" s="75"/>
      <c r="AJ1935" s="75"/>
      <c r="AK1935" s="75"/>
    </row>
    <row r="1936" spans="1:37" ht="24.9" customHeight="1" x14ac:dyDescent="0.25">
      <c r="A1936" s="282" t="s">
        <v>1850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195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186</v>
      </c>
      <c r="AE1938" s="88" t="s">
        <v>8</v>
      </c>
      <c r="AF1938" s="60" t="s">
        <v>1666</v>
      </c>
      <c r="AG1938" s="60" t="s">
        <v>1667</v>
      </c>
      <c r="AH1938" s="60" t="s">
        <v>1668</v>
      </c>
      <c r="AI1938" s="70" t="s">
        <v>1669</v>
      </c>
      <c r="AJ1938" s="60"/>
      <c r="AK1938" s="70" t="s">
        <v>1670</v>
      </c>
    </row>
    <row r="1939" spans="1:37" ht="24.9" customHeight="1" x14ac:dyDescent="0.25">
      <c r="A1939" s="270" t="s">
        <v>1476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121'!AF1855</f>
        <v>2</v>
      </c>
      <c r="AE1939" s="71">
        <f>IF(AG1939=1,AK1939,AG1939)</f>
        <v>0.38461538461538464</v>
      </c>
      <c r="AF1939">
        <f>AD1939/2</f>
        <v>1</v>
      </c>
      <c r="AG1939" s="60">
        <f>IF(AND(AF1939&gt;=0,AF1939&lt;=1),1,"No aplica")</f>
        <v>1</v>
      </c>
      <c r="AH1939" s="72">
        <f>AD1939/(AG1939*2)</f>
        <v>1</v>
      </c>
      <c r="AI1939" s="73">
        <f>IF(AG1939=1,AG1939/$AG$1944,"No aplica")</f>
        <v>0.2</v>
      </c>
      <c r="AJ1939" s="73">
        <f>AF1939*AI1939</f>
        <v>0.2</v>
      </c>
      <c r="AK1939" s="73">
        <f>AJ1939*$AE$23</f>
        <v>0.38461538461538464</v>
      </c>
    </row>
    <row r="1940" spans="1:37" ht="24.9" customHeight="1" x14ac:dyDescent="0.25">
      <c r="A1940" s="270" t="s">
        <v>1477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121'!AF1856</f>
        <v>2</v>
      </c>
      <c r="AE1940" s="71">
        <f>IF(AG1940=1,AK1940,AG1940)</f>
        <v>0.38461538461538464</v>
      </c>
      <c r="AF1940">
        <f>AD1940/2</f>
        <v>1</v>
      </c>
      <c r="AG1940" s="60">
        <f>IF(AND(AF1940&gt;=0,AF1940&lt;=1),1,"No aplica")</f>
        <v>1</v>
      </c>
      <c r="AH1940" s="72">
        <f>AD1940/(AG1940*2)</f>
        <v>1</v>
      </c>
      <c r="AI1940" s="73">
        <f>IF(AG1940=1,AG1940/$AG$1944,"No aplica")</f>
        <v>0.2</v>
      </c>
      <c r="AJ1940" s="73">
        <f>AF1940*AI1940</f>
        <v>0.2</v>
      </c>
      <c r="AK1940" s="73">
        <f>AJ1940*$AE$23</f>
        <v>0.38461538461538464</v>
      </c>
    </row>
    <row r="1941" spans="1:37" ht="24.9" customHeight="1" x14ac:dyDescent="0.25">
      <c r="A1941" s="270" t="s">
        <v>1478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121'!AF1857</f>
        <v>2</v>
      </c>
      <c r="AE1941" s="71">
        <f>IF(AG1941=1,AK1941,AG1941)</f>
        <v>0.38461538461538464</v>
      </c>
      <c r="AF1941">
        <f>AD1941/2</f>
        <v>1</v>
      </c>
      <c r="AG1941" s="60">
        <f>IF(AND(AF1941&gt;=0,AF1941&lt;=1),1,"No aplica")</f>
        <v>1</v>
      </c>
      <c r="AH1941" s="72">
        <f>AD1941/(AG1941*2)</f>
        <v>1</v>
      </c>
      <c r="AI1941" s="73">
        <f>IF(AG1941=1,AG1941/$AG$1944,"No aplica")</f>
        <v>0.2</v>
      </c>
      <c r="AJ1941" s="73">
        <f>AF1941*AI1941</f>
        <v>0.2</v>
      </c>
      <c r="AK1941" s="73">
        <f>AJ1941*$AE$23</f>
        <v>0.38461538461538464</v>
      </c>
    </row>
    <row r="1942" spans="1:37" ht="24.9" customHeight="1" x14ac:dyDescent="0.25">
      <c r="A1942" s="270" t="s">
        <v>1479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121'!AF1858</f>
        <v>2</v>
      </c>
      <c r="AE1942" s="71">
        <f>IF(AG1942=1,AK1942,AG1942)</f>
        <v>0.38461538461538464</v>
      </c>
      <c r="AF1942">
        <f>AD1942/2</f>
        <v>1</v>
      </c>
      <c r="AG1942" s="60">
        <f>IF(AND(AF1942&gt;=0,AF1942&lt;=1),1,"No aplica")</f>
        <v>1</v>
      </c>
      <c r="AH1942" s="72">
        <f>AD1942/(AG1942*2)</f>
        <v>1</v>
      </c>
      <c r="AI1942" s="73">
        <f>IF(AG1942=1,AG1942/$AG$1944,"No aplica")</f>
        <v>0.2</v>
      </c>
      <c r="AJ1942" s="73">
        <f>AF1942*AI1942</f>
        <v>0.2</v>
      </c>
      <c r="AK1942" s="73">
        <f>AJ1942*$AE$23</f>
        <v>0.38461538461538464</v>
      </c>
    </row>
    <row r="1943" spans="1:37" ht="24.9" customHeight="1" x14ac:dyDescent="0.25">
      <c r="A1943" s="270" t="s">
        <v>1480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121'!AF1859</f>
        <v>2</v>
      </c>
      <c r="AE1943" s="71">
        <f>IF(AG1943=1,AK1943,AG1943)</f>
        <v>0.38461538461538464</v>
      </c>
      <c r="AF1943">
        <f>AD1943/2</f>
        <v>1</v>
      </c>
      <c r="AG1943" s="60">
        <f>IF(AND(AF1943&gt;=0,AF1943&lt;=1),1,"No aplica")</f>
        <v>1</v>
      </c>
      <c r="AH1943" s="72">
        <f>AD1943/(AG1943*2)</f>
        <v>1</v>
      </c>
      <c r="AI1943" s="73">
        <f>IF(AG1943=1,AG1943/$AG$1944,"No aplica")</f>
        <v>0.2</v>
      </c>
      <c r="AJ1943" s="73">
        <f>AF1943*AI1943</f>
        <v>0.2</v>
      </c>
      <c r="AK1943" s="73">
        <f>AJ1943*$AE$23</f>
        <v>0.38461538461538464</v>
      </c>
    </row>
    <row r="1944" spans="1:37" ht="24.9" customHeight="1" x14ac:dyDescent="0.25">
      <c r="A1944" s="281" t="s">
        <v>1851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1.9230769230769231</v>
      </c>
      <c r="AF1944" s="49"/>
      <c r="AG1944" s="60">
        <f>SUM(AG1939:AG1943)</f>
        <v>5</v>
      </c>
      <c r="AH1944" s="74"/>
      <c r="AI1944" s="75"/>
      <c r="AJ1944" s="75"/>
      <c r="AK1944" s="75"/>
    </row>
    <row r="1945" spans="1:37" ht="24.9" customHeight="1" x14ac:dyDescent="0.25">
      <c r="A1945" s="282" t="s">
        <v>1852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1481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8</v>
      </c>
      <c r="AF1951" s="60" t="s">
        <v>1666</v>
      </c>
      <c r="AG1951" s="60" t="s">
        <v>1667</v>
      </c>
      <c r="AH1951" s="60" t="s">
        <v>1668</v>
      </c>
      <c r="AI1951" s="70" t="s">
        <v>1669</v>
      </c>
      <c r="AJ1951" s="60"/>
      <c r="AK1951" s="70" t="s">
        <v>1670</v>
      </c>
    </row>
    <row r="1952" spans="1:37" ht="24.9" customHeight="1" x14ac:dyDescent="0.25">
      <c r="A1952" s="270" t="s">
        <v>1019</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121'!AF1868</f>
        <v>2</v>
      </c>
      <c r="AE1952" s="71">
        <f t="shared" ref="AE1952:AE1974" si="399">IF(AG1952=1,AK1952,AG1952)</f>
        <v>8.3612040133779264E-2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8.3612040133779264E-2</v>
      </c>
    </row>
    <row r="1953" spans="1:37" ht="24.9" customHeight="1" x14ac:dyDescent="0.25">
      <c r="A1953" s="270" t="s">
        <v>1047</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121'!AF1869</f>
        <v>2</v>
      </c>
      <c r="AE1953" s="71">
        <f t="shared" si="399"/>
        <v>8.3612040133779264E-2</v>
      </c>
      <c r="AF1953">
        <f t="shared" si="400"/>
        <v>1</v>
      </c>
      <c r="AG1953" s="60">
        <f t="shared" si="401"/>
        <v>1</v>
      </c>
      <c r="AH1953" s="72">
        <f t="shared" si="402"/>
        <v>1</v>
      </c>
      <c r="AI1953" s="73">
        <f t="shared" si="403"/>
        <v>4.3478260869565216E-2</v>
      </c>
      <c r="AJ1953" s="73">
        <f t="shared" si="404"/>
        <v>4.3478260869565216E-2</v>
      </c>
      <c r="AK1953" s="73">
        <f t="shared" si="405"/>
        <v>8.3612040133779264E-2</v>
      </c>
    </row>
    <row r="1954" spans="1:37" ht="24.9" customHeight="1" x14ac:dyDescent="0.25">
      <c r="A1954" s="270" t="s">
        <v>1482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121'!AF1870</f>
        <v>2</v>
      </c>
      <c r="AE1954" s="71">
        <f t="shared" si="399"/>
        <v>8.3612040133779264E-2</v>
      </c>
      <c r="AF1954">
        <f t="shared" si="400"/>
        <v>1</v>
      </c>
      <c r="AG1954" s="60">
        <f t="shared" si="401"/>
        <v>1</v>
      </c>
      <c r="AH1954" s="72">
        <f t="shared" si="402"/>
        <v>1</v>
      </c>
      <c r="AI1954" s="73">
        <f t="shared" si="403"/>
        <v>4.3478260869565216E-2</v>
      </c>
      <c r="AJ1954" s="73">
        <f t="shared" si="404"/>
        <v>4.3478260869565216E-2</v>
      </c>
      <c r="AK1954" s="73">
        <f t="shared" si="405"/>
        <v>8.3612040133779264E-2</v>
      </c>
    </row>
    <row r="1955" spans="1:37" ht="24.9" customHeight="1" x14ac:dyDescent="0.25">
      <c r="A1955" s="270" t="s">
        <v>1483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121'!AF1871</f>
        <v>2</v>
      </c>
      <c r="AE1955" s="71">
        <f t="shared" si="399"/>
        <v>8.3612040133779264E-2</v>
      </c>
      <c r="AF1955">
        <f t="shared" si="400"/>
        <v>1</v>
      </c>
      <c r="AG1955" s="60">
        <f t="shared" si="401"/>
        <v>1</v>
      </c>
      <c r="AH1955" s="72">
        <f t="shared" si="402"/>
        <v>1</v>
      </c>
      <c r="AI1955" s="73">
        <f t="shared" si="403"/>
        <v>4.3478260869565216E-2</v>
      </c>
      <c r="AJ1955" s="73">
        <f t="shared" si="404"/>
        <v>4.3478260869565216E-2</v>
      </c>
      <c r="AK1955" s="73">
        <f t="shared" si="405"/>
        <v>8.3612040133779264E-2</v>
      </c>
    </row>
    <row r="1956" spans="1:37" ht="24.9" customHeight="1" x14ac:dyDescent="0.25">
      <c r="A1956" s="265" t="s">
        <v>1484</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121'!AF1872</f>
        <v>2</v>
      </c>
      <c r="AE1956" s="71">
        <f t="shared" si="399"/>
        <v>8.3612040133779264E-2</v>
      </c>
      <c r="AF1956">
        <f t="shared" si="400"/>
        <v>1</v>
      </c>
      <c r="AG1956" s="60">
        <f t="shared" si="401"/>
        <v>1</v>
      </c>
      <c r="AH1956" s="72">
        <f t="shared" si="402"/>
        <v>1</v>
      </c>
      <c r="AI1956" s="73">
        <f t="shared" si="403"/>
        <v>4.3478260869565216E-2</v>
      </c>
      <c r="AJ1956" s="73">
        <f t="shared" si="404"/>
        <v>4.3478260869565216E-2</v>
      </c>
      <c r="AK1956" s="73">
        <f t="shared" si="405"/>
        <v>8.3612040133779264E-2</v>
      </c>
    </row>
    <row r="1957" spans="1:37" ht="24.9" customHeight="1" x14ac:dyDescent="0.25">
      <c r="A1957" s="265" t="s">
        <v>1485</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121'!AF1873</f>
        <v>2</v>
      </c>
      <c r="AE1957" s="71">
        <f t="shared" si="399"/>
        <v>8.3612040133779264E-2</v>
      </c>
      <c r="AF1957">
        <f t="shared" si="400"/>
        <v>1</v>
      </c>
      <c r="AG1957" s="60">
        <f t="shared" si="401"/>
        <v>1</v>
      </c>
      <c r="AH1957" s="72">
        <f t="shared" si="402"/>
        <v>1</v>
      </c>
      <c r="AI1957" s="73">
        <f t="shared" si="403"/>
        <v>4.3478260869565216E-2</v>
      </c>
      <c r="AJ1957" s="73">
        <f t="shared" si="404"/>
        <v>4.3478260869565216E-2</v>
      </c>
      <c r="AK1957" s="73">
        <f t="shared" si="405"/>
        <v>8.3612040133779264E-2</v>
      </c>
    </row>
    <row r="1958" spans="1:37" ht="24.9" customHeight="1" x14ac:dyDescent="0.25">
      <c r="A1958" s="270" t="s">
        <v>1486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121'!AF1874</f>
        <v>2</v>
      </c>
      <c r="AE1958" s="71">
        <f t="shared" si="399"/>
        <v>8.3612040133779264E-2</v>
      </c>
      <c r="AF1958">
        <f t="shared" si="400"/>
        <v>1</v>
      </c>
      <c r="AG1958" s="60">
        <f t="shared" si="401"/>
        <v>1</v>
      </c>
      <c r="AH1958" s="72">
        <f t="shared" si="402"/>
        <v>1</v>
      </c>
      <c r="AI1958" s="73">
        <f t="shared" si="403"/>
        <v>4.3478260869565216E-2</v>
      </c>
      <c r="AJ1958" s="73">
        <f t="shared" si="404"/>
        <v>4.3478260869565216E-2</v>
      </c>
      <c r="AK1958" s="73">
        <f t="shared" si="405"/>
        <v>8.3612040133779264E-2</v>
      </c>
    </row>
    <row r="1959" spans="1:37" ht="24.9" customHeight="1" x14ac:dyDescent="0.25">
      <c r="A1959" s="270" t="s">
        <v>1487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121'!AF1875</f>
        <v>2</v>
      </c>
      <c r="AE1959" s="71">
        <f t="shared" si="399"/>
        <v>8.3612040133779264E-2</v>
      </c>
      <c r="AF1959">
        <f t="shared" si="400"/>
        <v>1</v>
      </c>
      <c r="AG1959" s="60">
        <f t="shared" si="401"/>
        <v>1</v>
      </c>
      <c r="AH1959" s="72">
        <f t="shared" si="402"/>
        <v>1</v>
      </c>
      <c r="AI1959" s="73">
        <f t="shared" si="403"/>
        <v>4.3478260869565216E-2</v>
      </c>
      <c r="AJ1959" s="73">
        <f t="shared" si="404"/>
        <v>4.3478260869565216E-2</v>
      </c>
      <c r="AK1959" s="73">
        <f t="shared" si="405"/>
        <v>8.3612040133779264E-2</v>
      </c>
    </row>
    <row r="1960" spans="1:37" ht="24.9" customHeight="1" x14ac:dyDescent="0.25">
      <c r="A1960" s="270" t="s">
        <v>1488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121'!AF1876</f>
        <v>2</v>
      </c>
      <c r="AE1960" s="71">
        <f t="shared" si="399"/>
        <v>8.3612040133779264E-2</v>
      </c>
      <c r="AF1960">
        <f t="shared" si="400"/>
        <v>1</v>
      </c>
      <c r="AG1960" s="60">
        <f t="shared" si="401"/>
        <v>1</v>
      </c>
      <c r="AH1960" s="72">
        <f t="shared" si="402"/>
        <v>1</v>
      </c>
      <c r="AI1960" s="73">
        <f t="shared" si="403"/>
        <v>4.3478260869565216E-2</v>
      </c>
      <c r="AJ1960" s="73">
        <f t="shared" si="404"/>
        <v>4.3478260869565216E-2</v>
      </c>
      <c r="AK1960" s="73">
        <f t="shared" si="405"/>
        <v>8.3612040133779264E-2</v>
      </c>
    </row>
    <row r="1961" spans="1:37" ht="24.9" customHeight="1" x14ac:dyDescent="0.25">
      <c r="A1961" s="270" t="s">
        <v>1489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121'!AF1877</f>
        <v>2</v>
      </c>
      <c r="AE1961" s="71">
        <f t="shared" si="399"/>
        <v>8.3612040133779264E-2</v>
      </c>
      <c r="AF1961">
        <f t="shared" si="400"/>
        <v>1</v>
      </c>
      <c r="AG1961" s="60">
        <f t="shared" si="401"/>
        <v>1</v>
      </c>
      <c r="AH1961" s="72">
        <f t="shared" si="402"/>
        <v>1</v>
      </c>
      <c r="AI1961" s="73">
        <f t="shared" si="403"/>
        <v>4.3478260869565216E-2</v>
      </c>
      <c r="AJ1961" s="73">
        <f t="shared" si="404"/>
        <v>4.3478260869565216E-2</v>
      </c>
      <c r="AK1961" s="73">
        <f t="shared" si="405"/>
        <v>8.3612040133779264E-2</v>
      </c>
    </row>
    <row r="1962" spans="1:37" ht="24.9" customHeight="1" x14ac:dyDescent="0.25">
      <c r="A1962" s="270" t="s">
        <v>1490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121'!AF1878</f>
        <v>2</v>
      </c>
      <c r="AE1962" s="71">
        <f t="shared" si="399"/>
        <v>8.3612040133779264E-2</v>
      </c>
      <c r="AF1962">
        <f t="shared" si="400"/>
        <v>1</v>
      </c>
      <c r="AG1962" s="60">
        <f t="shared" si="401"/>
        <v>1</v>
      </c>
      <c r="AH1962" s="72">
        <f t="shared" si="402"/>
        <v>1</v>
      </c>
      <c r="AI1962" s="73">
        <f t="shared" si="403"/>
        <v>4.3478260869565216E-2</v>
      </c>
      <c r="AJ1962" s="73">
        <f t="shared" si="404"/>
        <v>4.3478260869565216E-2</v>
      </c>
      <c r="AK1962" s="73">
        <f t="shared" si="405"/>
        <v>8.3612040133779264E-2</v>
      </c>
    </row>
    <row r="1963" spans="1:37" ht="24.9" customHeight="1" x14ac:dyDescent="0.25">
      <c r="A1963" s="265" t="s">
        <v>1491</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121'!AF1879</f>
        <v>2</v>
      </c>
      <c r="AE1963" s="71">
        <f t="shared" si="399"/>
        <v>8.3612040133779264E-2</v>
      </c>
      <c r="AF1963">
        <f t="shared" si="400"/>
        <v>1</v>
      </c>
      <c r="AG1963" s="60">
        <f t="shared" si="401"/>
        <v>1</v>
      </c>
      <c r="AH1963" s="72">
        <f t="shared" si="402"/>
        <v>1</v>
      </c>
      <c r="AI1963" s="73">
        <f t="shared" si="403"/>
        <v>4.3478260869565216E-2</v>
      </c>
      <c r="AJ1963" s="73">
        <f t="shared" si="404"/>
        <v>4.3478260869565216E-2</v>
      </c>
      <c r="AK1963" s="73">
        <f t="shared" si="405"/>
        <v>8.3612040133779264E-2</v>
      </c>
    </row>
    <row r="1964" spans="1:37" ht="24.9" customHeight="1" x14ac:dyDescent="0.25">
      <c r="A1964" s="265" t="s">
        <v>1492</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121'!AF1880</f>
        <v>2</v>
      </c>
      <c r="AE1964" s="71">
        <f t="shared" si="399"/>
        <v>8.3612040133779264E-2</v>
      </c>
      <c r="AF1964">
        <f t="shared" si="400"/>
        <v>1</v>
      </c>
      <c r="AG1964" s="60">
        <f t="shared" si="401"/>
        <v>1</v>
      </c>
      <c r="AH1964" s="72">
        <f t="shared" si="402"/>
        <v>1</v>
      </c>
      <c r="AI1964" s="73">
        <f t="shared" si="403"/>
        <v>4.3478260869565216E-2</v>
      </c>
      <c r="AJ1964" s="73">
        <f t="shared" si="404"/>
        <v>4.3478260869565216E-2</v>
      </c>
      <c r="AK1964" s="73">
        <f t="shared" si="405"/>
        <v>8.3612040133779264E-2</v>
      </c>
    </row>
    <row r="1965" spans="1:37" ht="24.9" customHeight="1" x14ac:dyDescent="0.25">
      <c r="A1965" s="270" t="s">
        <v>1493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121'!AF1881</f>
        <v>2</v>
      </c>
      <c r="AE1965" s="71">
        <f t="shared" si="399"/>
        <v>8.3612040133779264E-2</v>
      </c>
      <c r="AF1965">
        <f t="shared" si="400"/>
        <v>1</v>
      </c>
      <c r="AG1965" s="60">
        <f t="shared" si="401"/>
        <v>1</v>
      </c>
      <c r="AH1965" s="72">
        <f t="shared" si="402"/>
        <v>1</v>
      </c>
      <c r="AI1965" s="73">
        <f t="shared" si="403"/>
        <v>4.3478260869565216E-2</v>
      </c>
      <c r="AJ1965" s="73">
        <f t="shared" si="404"/>
        <v>4.3478260869565216E-2</v>
      </c>
      <c r="AK1965" s="73">
        <f t="shared" si="405"/>
        <v>8.3612040133779264E-2</v>
      </c>
    </row>
    <row r="1966" spans="1:37" ht="24.9" customHeight="1" x14ac:dyDescent="0.25">
      <c r="A1966" s="270" t="s">
        <v>1494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121'!AF1882</f>
        <v>2</v>
      </c>
      <c r="AE1966" s="71">
        <f t="shared" si="399"/>
        <v>8.3612040133779264E-2</v>
      </c>
      <c r="AF1966">
        <f t="shared" si="400"/>
        <v>1</v>
      </c>
      <c r="AG1966" s="60">
        <f t="shared" si="401"/>
        <v>1</v>
      </c>
      <c r="AH1966" s="72">
        <f t="shared" si="402"/>
        <v>1</v>
      </c>
      <c r="AI1966" s="73">
        <f t="shared" si="403"/>
        <v>4.3478260869565216E-2</v>
      </c>
      <c r="AJ1966" s="73">
        <f t="shared" si="404"/>
        <v>4.3478260869565216E-2</v>
      </c>
      <c r="AK1966" s="73">
        <f t="shared" si="405"/>
        <v>8.3612040133779264E-2</v>
      </c>
    </row>
    <row r="1967" spans="1:37" ht="24.9" customHeight="1" x14ac:dyDescent="0.25">
      <c r="A1967" s="270" t="s">
        <v>1495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121'!AF1883</f>
        <v>2</v>
      </c>
      <c r="AE1967" s="71">
        <f t="shared" si="399"/>
        <v>8.3612040133779264E-2</v>
      </c>
      <c r="AF1967">
        <f t="shared" si="400"/>
        <v>1</v>
      </c>
      <c r="AG1967" s="60">
        <f t="shared" si="401"/>
        <v>1</v>
      </c>
      <c r="AH1967" s="72">
        <f t="shared" si="402"/>
        <v>1</v>
      </c>
      <c r="AI1967" s="73">
        <f t="shared" si="403"/>
        <v>4.3478260869565216E-2</v>
      </c>
      <c r="AJ1967" s="73">
        <f t="shared" si="404"/>
        <v>4.3478260869565216E-2</v>
      </c>
      <c r="AK1967" s="73">
        <f t="shared" si="405"/>
        <v>8.3612040133779264E-2</v>
      </c>
    </row>
    <row r="1968" spans="1:37" ht="24.9" customHeight="1" x14ac:dyDescent="0.25">
      <c r="A1968" s="265" t="s">
        <v>1496</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121'!AF1884</f>
        <v>2</v>
      </c>
      <c r="AE1968" s="71">
        <f t="shared" si="399"/>
        <v>8.3612040133779264E-2</v>
      </c>
      <c r="AF1968">
        <f t="shared" si="400"/>
        <v>1</v>
      </c>
      <c r="AG1968" s="60">
        <f t="shared" si="401"/>
        <v>1</v>
      </c>
      <c r="AH1968" s="72">
        <f t="shared" si="402"/>
        <v>1</v>
      </c>
      <c r="AI1968" s="73">
        <f t="shared" si="403"/>
        <v>4.3478260869565216E-2</v>
      </c>
      <c r="AJ1968" s="73">
        <f t="shared" si="404"/>
        <v>4.3478260869565216E-2</v>
      </c>
      <c r="AK1968" s="73">
        <f t="shared" si="405"/>
        <v>8.3612040133779264E-2</v>
      </c>
    </row>
    <row r="1969" spans="1:37" ht="24.9" customHeight="1" x14ac:dyDescent="0.25">
      <c r="A1969" s="265" t="s">
        <v>1497</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121'!AF1885</f>
        <v>2</v>
      </c>
      <c r="AE1969" s="71">
        <f t="shared" si="399"/>
        <v>8.3612040133779264E-2</v>
      </c>
      <c r="AF1969">
        <f t="shared" si="400"/>
        <v>1</v>
      </c>
      <c r="AG1969" s="60">
        <f t="shared" si="401"/>
        <v>1</v>
      </c>
      <c r="AH1969" s="72">
        <f t="shared" si="402"/>
        <v>1</v>
      </c>
      <c r="AI1969" s="73">
        <f t="shared" si="403"/>
        <v>4.3478260869565216E-2</v>
      </c>
      <c r="AJ1969" s="73">
        <f t="shared" si="404"/>
        <v>4.3478260869565216E-2</v>
      </c>
      <c r="AK1969" s="73">
        <f t="shared" si="405"/>
        <v>8.3612040133779264E-2</v>
      </c>
    </row>
    <row r="1970" spans="1:37" ht="24.9" customHeight="1" x14ac:dyDescent="0.25">
      <c r="A1970" s="270" t="s">
        <v>1498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121'!AF1886</f>
        <v>2</v>
      </c>
      <c r="AE1970" s="71">
        <f t="shared" si="399"/>
        <v>8.3612040133779264E-2</v>
      </c>
      <c r="AF1970">
        <f t="shared" si="400"/>
        <v>1</v>
      </c>
      <c r="AG1970" s="60">
        <f t="shared" si="401"/>
        <v>1</v>
      </c>
      <c r="AH1970" s="72">
        <f t="shared" si="402"/>
        <v>1</v>
      </c>
      <c r="AI1970" s="73">
        <f t="shared" si="403"/>
        <v>4.3478260869565216E-2</v>
      </c>
      <c r="AJ1970" s="73">
        <f t="shared" si="404"/>
        <v>4.3478260869565216E-2</v>
      </c>
      <c r="AK1970" s="73">
        <f t="shared" si="405"/>
        <v>8.3612040133779264E-2</v>
      </c>
    </row>
    <row r="1971" spans="1:37" ht="24.9" customHeight="1" x14ac:dyDescent="0.25">
      <c r="A1971" s="270" t="s">
        <v>1499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121'!AF1887</f>
        <v>2</v>
      </c>
      <c r="AE1971" s="71">
        <f t="shared" si="399"/>
        <v>8.3612040133779264E-2</v>
      </c>
      <c r="AF1971">
        <f t="shared" si="400"/>
        <v>1</v>
      </c>
      <c r="AG1971" s="60">
        <f t="shared" si="401"/>
        <v>1</v>
      </c>
      <c r="AH1971" s="72">
        <f t="shared" si="402"/>
        <v>1</v>
      </c>
      <c r="AI1971" s="73">
        <f t="shared" si="403"/>
        <v>4.3478260869565216E-2</v>
      </c>
      <c r="AJ1971" s="73">
        <f t="shared" si="404"/>
        <v>4.3478260869565216E-2</v>
      </c>
      <c r="AK1971" s="73">
        <f t="shared" si="405"/>
        <v>8.3612040133779264E-2</v>
      </c>
    </row>
    <row r="1972" spans="1:37" ht="24.9" customHeight="1" x14ac:dyDescent="0.25">
      <c r="A1972" s="270" t="s">
        <v>1500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121'!AF1888</f>
        <v>2</v>
      </c>
      <c r="AE1972" s="71">
        <f t="shared" si="399"/>
        <v>8.3612040133779264E-2</v>
      </c>
      <c r="AF1972">
        <f t="shared" si="400"/>
        <v>1</v>
      </c>
      <c r="AG1972" s="60">
        <f t="shared" si="401"/>
        <v>1</v>
      </c>
      <c r="AH1972" s="72">
        <f t="shared" si="402"/>
        <v>1</v>
      </c>
      <c r="AI1972" s="73">
        <f t="shared" si="403"/>
        <v>4.3478260869565216E-2</v>
      </c>
      <c r="AJ1972" s="73">
        <f t="shared" si="404"/>
        <v>4.3478260869565216E-2</v>
      </c>
      <c r="AK1972" s="73">
        <f t="shared" si="405"/>
        <v>8.3612040133779264E-2</v>
      </c>
    </row>
    <row r="1973" spans="1:37" ht="24.9" customHeight="1" x14ac:dyDescent="0.25">
      <c r="A1973" s="270" t="s">
        <v>1501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121'!AF1889</f>
        <v>2</v>
      </c>
      <c r="AE1973" s="71">
        <f t="shared" si="399"/>
        <v>8.3612040133779264E-2</v>
      </c>
      <c r="AF1973">
        <f t="shared" si="400"/>
        <v>1</v>
      </c>
      <c r="AG1973" s="60">
        <f t="shared" si="401"/>
        <v>1</v>
      </c>
      <c r="AH1973" s="72">
        <f t="shared" si="402"/>
        <v>1</v>
      </c>
      <c r="AI1973" s="73">
        <f t="shared" si="403"/>
        <v>4.3478260869565216E-2</v>
      </c>
      <c r="AJ1973" s="73">
        <f t="shared" si="404"/>
        <v>4.3478260869565216E-2</v>
      </c>
      <c r="AK1973" s="73">
        <f t="shared" si="405"/>
        <v>8.3612040133779264E-2</v>
      </c>
    </row>
    <row r="1974" spans="1:37" ht="24.9" customHeight="1" x14ac:dyDescent="0.25">
      <c r="A1974" s="270" t="s">
        <v>1502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121'!AF1890</f>
        <v>2</v>
      </c>
      <c r="AE1974" s="71">
        <f t="shared" si="399"/>
        <v>8.3612040133779264E-2</v>
      </c>
      <c r="AF1974">
        <f t="shared" si="400"/>
        <v>1</v>
      </c>
      <c r="AG1974" s="60">
        <f t="shared" si="401"/>
        <v>1</v>
      </c>
      <c r="AH1974" s="72">
        <f t="shared" si="402"/>
        <v>1</v>
      </c>
      <c r="AI1974" s="73">
        <f t="shared" si="403"/>
        <v>4.3478260869565216E-2</v>
      </c>
      <c r="AJ1974" s="73">
        <f t="shared" si="404"/>
        <v>4.3478260869565216E-2</v>
      </c>
      <c r="AK1974" s="73">
        <f t="shared" si="405"/>
        <v>8.3612040133779264E-2</v>
      </c>
    </row>
    <row r="1975" spans="1:37" ht="24.9" customHeight="1" x14ac:dyDescent="0.25">
      <c r="A1975" s="281" t="s">
        <v>1853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1.9230769230769222</v>
      </c>
      <c r="AF1975" s="49"/>
      <c r="AG1975" s="60">
        <f>SUM(AG1952:AG1974)</f>
        <v>23</v>
      </c>
      <c r="AH1975" s="74"/>
      <c r="AI1975" s="75"/>
      <c r="AJ1975" s="75"/>
      <c r="AK1975" s="75"/>
    </row>
    <row r="1976" spans="1:37" ht="24.9" customHeight="1" x14ac:dyDescent="0.25">
      <c r="A1976" s="282" t="s">
        <v>1854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195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186</v>
      </c>
      <c r="AE1978" s="88" t="s">
        <v>8</v>
      </c>
      <c r="AF1978" s="60" t="s">
        <v>1666</v>
      </c>
      <c r="AG1978" s="60" t="s">
        <v>1667</v>
      </c>
      <c r="AH1978" s="60" t="s">
        <v>1668</v>
      </c>
      <c r="AI1978" s="70" t="s">
        <v>1669</v>
      </c>
      <c r="AJ1978" s="60"/>
      <c r="AK1978" s="70" t="s">
        <v>1670</v>
      </c>
    </row>
    <row r="1979" spans="1:37" ht="24.9" customHeight="1" x14ac:dyDescent="0.25">
      <c r="A1979" s="270" t="s">
        <v>1094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121'!AF1893</f>
        <v>2</v>
      </c>
      <c r="AE1979" s="71">
        <f>IF(AG1979=1,AK1979,AG1979)</f>
        <v>0.38461538461538464</v>
      </c>
      <c r="AF1979">
        <f>AD1979/2</f>
        <v>1</v>
      </c>
      <c r="AG1979" s="60">
        <f>IF(AND(AF1979&gt;=0,AF1979&lt;=1),1,"No aplica")</f>
        <v>1</v>
      </c>
      <c r="AH1979" s="72">
        <f>AD1979/(AG1979*2)</f>
        <v>1</v>
      </c>
      <c r="AI1979" s="73">
        <f>IF(AG1979=1,AG1979/$AG$1984,"No aplica")</f>
        <v>0.2</v>
      </c>
      <c r="AJ1979" s="73">
        <f>AF1979*AI1979</f>
        <v>0.2</v>
      </c>
      <c r="AK1979" s="73">
        <f>AJ1979*$AE$23</f>
        <v>0.38461538461538464</v>
      </c>
    </row>
    <row r="1980" spans="1:37" ht="24.9" customHeight="1" x14ac:dyDescent="0.25">
      <c r="A1980" s="270" t="s">
        <v>1095</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121'!AF1894</f>
        <v>2</v>
      </c>
      <c r="AE1980" s="71">
        <f>IF(AG1980=1,AK1980,AG1980)</f>
        <v>0.38461538461538464</v>
      </c>
      <c r="AF1980">
        <f>AD1980/2</f>
        <v>1</v>
      </c>
      <c r="AG1980" s="60">
        <f>IF(AND(AF1980&gt;=0,AF1980&lt;=1),1,"No aplica")</f>
        <v>1</v>
      </c>
      <c r="AH1980" s="72">
        <f>AD1980/(AG1980*2)</f>
        <v>1</v>
      </c>
      <c r="AI1980" s="73">
        <f>IF(AG1980=1,AG1980/$AG$1984,"No aplica")</f>
        <v>0.2</v>
      </c>
      <c r="AJ1980" s="73">
        <f>AF1980*AI1980</f>
        <v>0.2</v>
      </c>
      <c r="AK1980" s="73">
        <f>AJ1980*$AE$23</f>
        <v>0.38461538461538464</v>
      </c>
    </row>
    <row r="1981" spans="1:37" ht="24.9" customHeight="1" x14ac:dyDescent="0.25">
      <c r="A1981" s="270" t="s">
        <v>1096</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121'!AF1895</f>
        <v>2</v>
      </c>
      <c r="AE1981" s="71">
        <f>IF(AG1981=1,AK1981,AG1981)</f>
        <v>0.38461538461538464</v>
      </c>
      <c r="AF1981">
        <f>AD1981/2</f>
        <v>1</v>
      </c>
      <c r="AG1981" s="60">
        <f>IF(AND(AF1981&gt;=0,AF1981&lt;=1),1,"No aplica")</f>
        <v>1</v>
      </c>
      <c r="AH1981" s="72">
        <f>AD1981/(AG1981*2)</f>
        <v>1</v>
      </c>
      <c r="AI1981" s="73">
        <f>IF(AG1981=1,AG1981/$AG$1984,"No aplica")</f>
        <v>0.2</v>
      </c>
      <c r="AJ1981" s="73">
        <f>AF1981*AI1981</f>
        <v>0.2</v>
      </c>
      <c r="AK1981" s="73">
        <f>AJ1981*$AE$23</f>
        <v>0.38461538461538464</v>
      </c>
    </row>
    <row r="1982" spans="1:37" ht="24.9" customHeight="1" x14ac:dyDescent="0.25">
      <c r="A1982" s="270" t="s">
        <v>1097</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121'!AF1896</f>
        <v>2</v>
      </c>
      <c r="AE1982" s="71">
        <f>IF(AG1982=1,AK1982,AG1982)</f>
        <v>0.38461538461538464</v>
      </c>
      <c r="AF1982">
        <f>AD1982/2</f>
        <v>1</v>
      </c>
      <c r="AG1982" s="60">
        <f>IF(AND(AF1982&gt;=0,AF1982&lt;=1),1,"No aplica")</f>
        <v>1</v>
      </c>
      <c r="AH1982" s="72">
        <f>AD1982/(AG1982*2)</f>
        <v>1</v>
      </c>
      <c r="AI1982" s="73">
        <f>IF(AG1982=1,AG1982/$AG$1984,"No aplica")</f>
        <v>0.2</v>
      </c>
      <c r="AJ1982" s="73">
        <f>AF1982*AI1982</f>
        <v>0.2</v>
      </c>
      <c r="AK1982" s="73">
        <f>AJ1982*$AE$23</f>
        <v>0.38461538461538464</v>
      </c>
    </row>
    <row r="1983" spans="1:37" ht="24.9" customHeight="1" x14ac:dyDescent="0.25">
      <c r="A1983" s="270" t="s">
        <v>1503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121'!AF1897</f>
        <v>2</v>
      </c>
      <c r="AE1983" s="71">
        <f>IF(AG1983=1,AK1983,AG1983)</f>
        <v>0.38461538461538464</v>
      </c>
      <c r="AF1983">
        <f>AD1983/2</f>
        <v>1</v>
      </c>
      <c r="AG1983" s="60">
        <f>IF(AND(AF1983&gt;=0,AF1983&lt;=1),1,"No aplica")</f>
        <v>1</v>
      </c>
      <c r="AH1983" s="72">
        <f>AD1983/(AG1983*2)</f>
        <v>1</v>
      </c>
      <c r="AI1983" s="73">
        <f>IF(AG1983=1,AG1983/$AG$1984,"No aplica")</f>
        <v>0.2</v>
      </c>
      <c r="AJ1983" s="73">
        <f>AF1983*AI1983</f>
        <v>0.2</v>
      </c>
      <c r="AK1983" s="73">
        <f>AJ1983*$AE$23</f>
        <v>0.38461538461538464</v>
      </c>
    </row>
    <row r="1984" spans="1:37" ht="24.9" customHeight="1" x14ac:dyDescent="0.25">
      <c r="A1984" s="281" t="s">
        <v>1855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1.9230769230769231</v>
      </c>
      <c r="AF1984" s="49"/>
      <c r="AG1984" s="60">
        <f>SUM(AG1979:AG1983)</f>
        <v>5</v>
      </c>
      <c r="AH1984" s="74"/>
      <c r="AI1984" s="75"/>
      <c r="AJ1984" s="75"/>
      <c r="AK1984" s="75"/>
    </row>
    <row r="1985" spans="1:37" ht="24.9" customHeight="1" x14ac:dyDescent="0.25">
      <c r="A1985" s="282" t="s">
        <v>1856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1504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8</v>
      </c>
      <c r="AF1991" s="60" t="s">
        <v>1666</v>
      </c>
      <c r="AG1991" s="60" t="s">
        <v>1667</v>
      </c>
      <c r="AH1991" s="60" t="s">
        <v>1668</v>
      </c>
      <c r="AI1991" s="70" t="s">
        <v>1669</v>
      </c>
      <c r="AJ1991" s="60"/>
      <c r="AK1991" s="70" t="s">
        <v>1670</v>
      </c>
    </row>
    <row r="1992" spans="1:37" ht="24.9" customHeight="1" x14ac:dyDescent="0.25">
      <c r="A1992" s="270" t="s">
        <v>1019</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121'!AF1906</f>
        <v>2</v>
      </c>
      <c r="AE1992" s="71">
        <f t="shared" ref="AE1992:AE1998" si="406">IF(AG1992=1,AK1992,AG1992)</f>
        <v>0.27472527472527469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0.27472527472527469</v>
      </c>
    </row>
    <row r="1993" spans="1:37" ht="24.9" customHeight="1" x14ac:dyDescent="0.25">
      <c r="A1993" s="270" t="s">
        <v>1020</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121'!AF1907</f>
        <v>2</v>
      </c>
      <c r="AE1993" s="71">
        <f t="shared" si="406"/>
        <v>0.27472527472527469</v>
      </c>
      <c r="AF1993">
        <f t="shared" si="407"/>
        <v>1</v>
      </c>
      <c r="AG1993" s="60">
        <f t="shared" si="408"/>
        <v>1</v>
      </c>
      <c r="AH1993" s="72">
        <f t="shared" si="409"/>
        <v>1</v>
      </c>
      <c r="AI1993" s="73">
        <f t="shared" si="410"/>
        <v>0.14285714285714285</v>
      </c>
      <c r="AJ1993" s="73">
        <f t="shared" si="411"/>
        <v>0.14285714285714285</v>
      </c>
      <c r="AK1993" s="73">
        <f t="shared" si="412"/>
        <v>0.27472527472527469</v>
      </c>
    </row>
    <row r="1994" spans="1:37" ht="24.9" customHeight="1" x14ac:dyDescent="0.25">
      <c r="A1994" s="270" t="s">
        <v>1505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121'!AF1908</f>
        <v>2</v>
      </c>
      <c r="AE1994" s="71">
        <f t="shared" si="406"/>
        <v>0.27472527472527469</v>
      </c>
      <c r="AF1994">
        <f t="shared" si="407"/>
        <v>1</v>
      </c>
      <c r="AG1994" s="60">
        <f t="shared" si="408"/>
        <v>1</v>
      </c>
      <c r="AH1994" s="72">
        <f t="shared" si="409"/>
        <v>1</v>
      </c>
      <c r="AI1994" s="73">
        <f t="shared" si="410"/>
        <v>0.14285714285714285</v>
      </c>
      <c r="AJ1994" s="73">
        <f t="shared" si="411"/>
        <v>0.14285714285714285</v>
      </c>
      <c r="AK1994" s="73">
        <f t="shared" si="412"/>
        <v>0.27472527472527469</v>
      </c>
    </row>
    <row r="1995" spans="1:37" ht="24.9" customHeight="1" x14ac:dyDescent="0.25">
      <c r="A1995" s="270" t="s">
        <v>1506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121'!AF1909</f>
        <v>2</v>
      </c>
      <c r="AE1995" s="71">
        <f t="shared" si="406"/>
        <v>0.27472527472527469</v>
      </c>
      <c r="AF1995">
        <f t="shared" si="407"/>
        <v>1</v>
      </c>
      <c r="AG1995" s="60">
        <f t="shared" si="408"/>
        <v>1</v>
      </c>
      <c r="AH1995" s="72">
        <f t="shared" si="409"/>
        <v>1</v>
      </c>
      <c r="AI1995" s="73">
        <f t="shared" si="410"/>
        <v>0.14285714285714285</v>
      </c>
      <c r="AJ1995" s="73">
        <f t="shared" si="411"/>
        <v>0.14285714285714285</v>
      </c>
      <c r="AK1995" s="73">
        <f t="shared" si="412"/>
        <v>0.27472527472527469</v>
      </c>
    </row>
    <row r="1996" spans="1:37" ht="24.9" customHeight="1" x14ac:dyDescent="0.25">
      <c r="A1996" s="265" t="s">
        <v>1507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121'!AF1910</f>
        <v>2</v>
      </c>
      <c r="AE1996" s="71">
        <f t="shared" si="406"/>
        <v>0.27472527472527469</v>
      </c>
      <c r="AF1996">
        <f t="shared" si="407"/>
        <v>1</v>
      </c>
      <c r="AG1996" s="60">
        <f t="shared" si="408"/>
        <v>1</v>
      </c>
      <c r="AH1996" s="72">
        <f t="shared" si="409"/>
        <v>1</v>
      </c>
      <c r="AI1996" s="73">
        <f t="shared" si="410"/>
        <v>0.14285714285714285</v>
      </c>
      <c r="AJ1996" s="73">
        <f t="shared" si="411"/>
        <v>0.14285714285714285</v>
      </c>
      <c r="AK1996" s="73">
        <f t="shared" si="412"/>
        <v>0.27472527472527469</v>
      </c>
    </row>
    <row r="1997" spans="1:37" ht="24.9" customHeight="1" x14ac:dyDescent="0.25">
      <c r="A1997" s="265" t="s">
        <v>1508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121'!AF1911</f>
        <v>2</v>
      </c>
      <c r="AE1997" s="71">
        <f t="shared" si="406"/>
        <v>0.27472527472527469</v>
      </c>
      <c r="AF1997">
        <f t="shared" si="407"/>
        <v>1</v>
      </c>
      <c r="AG1997" s="60">
        <f t="shared" si="408"/>
        <v>1</v>
      </c>
      <c r="AH1997" s="72">
        <f t="shared" si="409"/>
        <v>1</v>
      </c>
      <c r="AI1997" s="73">
        <f t="shared" si="410"/>
        <v>0.14285714285714285</v>
      </c>
      <c r="AJ1997" s="73">
        <f t="shared" si="411"/>
        <v>0.14285714285714285</v>
      </c>
      <c r="AK1997" s="73">
        <f t="shared" si="412"/>
        <v>0.27472527472527469</v>
      </c>
    </row>
    <row r="1998" spans="1:37" ht="24.9" customHeight="1" x14ac:dyDescent="0.25">
      <c r="A1998" s="270" t="s">
        <v>1509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121'!AF1912</f>
        <v>2</v>
      </c>
      <c r="AE1998" s="71">
        <f t="shared" si="406"/>
        <v>0.27472527472527469</v>
      </c>
      <c r="AF1998">
        <f t="shared" si="407"/>
        <v>1</v>
      </c>
      <c r="AG1998" s="60">
        <f t="shared" si="408"/>
        <v>1</v>
      </c>
      <c r="AH1998" s="72">
        <f t="shared" si="409"/>
        <v>1</v>
      </c>
      <c r="AI1998" s="73">
        <f t="shared" si="410"/>
        <v>0.14285714285714285</v>
      </c>
      <c r="AJ1998" s="73">
        <f t="shared" si="411"/>
        <v>0.14285714285714285</v>
      </c>
      <c r="AK1998" s="73">
        <f t="shared" si="412"/>
        <v>0.27472527472527469</v>
      </c>
    </row>
    <row r="1999" spans="1:37" ht="24.9" customHeight="1" x14ac:dyDescent="0.25">
      <c r="A1999" s="281" t="s">
        <v>1857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1.9230769230769227</v>
      </c>
      <c r="AF1999" s="49"/>
      <c r="AG1999" s="60">
        <f>SUM(AG1992:AG1998)</f>
        <v>7</v>
      </c>
      <c r="AH1999" s="74"/>
      <c r="AI1999" s="75"/>
      <c r="AJ1999" s="75"/>
      <c r="AK1999" s="75"/>
    </row>
    <row r="2000" spans="1:37" ht="24.9" customHeight="1" x14ac:dyDescent="0.25">
      <c r="A2000" s="282" t="s">
        <v>1858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195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186</v>
      </c>
      <c r="AE2002" s="88" t="s">
        <v>8</v>
      </c>
      <c r="AF2002" s="60" t="s">
        <v>1666</v>
      </c>
      <c r="AG2002" s="60" t="s">
        <v>1667</v>
      </c>
      <c r="AH2002" s="60" t="s">
        <v>1668</v>
      </c>
      <c r="AI2002" s="70" t="s">
        <v>1669</v>
      </c>
      <c r="AJ2002" s="60"/>
      <c r="AK2002" s="70" t="s">
        <v>1670</v>
      </c>
    </row>
    <row r="2003" spans="1:37" ht="24.9" customHeight="1" x14ac:dyDescent="0.25">
      <c r="A2003" s="270" t="s">
        <v>1510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121'!AF1915</f>
        <v>2</v>
      </c>
      <c r="AE2003" s="71">
        <f>IF(AG2003=1,AK2003,AG2003)</f>
        <v>0.38461538461538464</v>
      </c>
      <c r="AF2003">
        <f>AD2003/2</f>
        <v>1</v>
      </c>
      <c r="AG2003" s="60">
        <f>IF(AND(AF2003&gt;=0,AF2003&lt;=1),1,"No aplica")</f>
        <v>1</v>
      </c>
      <c r="AH2003" s="72">
        <f>AD2003/(AG2003*2)</f>
        <v>1</v>
      </c>
      <c r="AI2003" s="73">
        <f>IF(AG2003=1,AG2003/$AG$2008,"No aplica")</f>
        <v>0.2</v>
      </c>
      <c r="AJ2003" s="73">
        <f>AF2003*AI2003</f>
        <v>0.2</v>
      </c>
      <c r="AK2003" s="73">
        <f>AJ2003*$AE$23</f>
        <v>0.38461538461538464</v>
      </c>
    </row>
    <row r="2004" spans="1:37" ht="24.9" customHeight="1" x14ac:dyDescent="0.25">
      <c r="A2004" s="270" t="s">
        <v>1511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121'!AF1916</f>
        <v>2</v>
      </c>
      <c r="AE2004" s="71">
        <f>IF(AG2004=1,AK2004,AG2004)</f>
        <v>0.38461538461538464</v>
      </c>
      <c r="AF2004">
        <f>AD2004/2</f>
        <v>1</v>
      </c>
      <c r="AG2004" s="60">
        <f>IF(AND(AF2004&gt;=0,AF2004&lt;=1),1,"No aplica")</f>
        <v>1</v>
      </c>
      <c r="AH2004" s="72">
        <f>AD2004/(AG2004*2)</f>
        <v>1</v>
      </c>
      <c r="AI2004" s="73">
        <f>IF(AG2004=1,AG2004/$AG$2008,"No aplica")</f>
        <v>0.2</v>
      </c>
      <c r="AJ2004" s="73">
        <f>AF2004*AI2004</f>
        <v>0.2</v>
      </c>
      <c r="AK2004" s="73">
        <f>AJ2004*$AE$23</f>
        <v>0.38461538461538464</v>
      </c>
    </row>
    <row r="2005" spans="1:37" ht="24.9" customHeight="1" x14ac:dyDescent="0.25">
      <c r="A2005" s="270" t="s">
        <v>1512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121'!AF1917</f>
        <v>2</v>
      </c>
      <c r="AE2005" s="71">
        <f>IF(AG2005=1,AK2005,AG2005)</f>
        <v>0.38461538461538464</v>
      </c>
      <c r="AF2005">
        <f>AD2005/2</f>
        <v>1</v>
      </c>
      <c r="AG2005" s="60">
        <f>IF(AND(AF2005&gt;=0,AF2005&lt;=1),1,"No aplica")</f>
        <v>1</v>
      </c>
      <c r="AH2005" s="72">
        <f>AD2005/(AG2005*2)</f>
        <v>1</v>
      </c>
      <c r="AI2005" s="73">
        <f>IF(AG2005=1,AG2005/$AG$2008,"No aplica")</f>
        <v>0.2</v>
      </c>
      <c r="AJ2005" s="73">
        <f>AF2005*AI2005</f>
        <v>0.2</v>
      </c>
      <c r="AK2005" s="73">
        <f>AJ2005*$AE$23</f>
        <v>0.38461538461538464</v>
      </c>
    </row>
    <row r="2006" spans="1:37" ht="24.9" customHeight="1" x14ac:dyDescent="0.25">
      <c r="A2006" s="270" t="s">
        <v>1513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121'!AF1918</f>
        <v>2</v>
      </c>
      <c r="AE2006" s="71">
        <f>IF(AG2006=1,AK2006,AG2006)</f>
        <v>0.38461538461538464</v>
      </c>
      <c r="AF2006">
        <f>AD2006/2</f>
        <v>1</v>
      </c>
      <c r="AG2006" s="60">
        <f>IF(AND(AF2006&gt;=0,AF2006&lt;=1),1,"No aplica")</f>
        <v>1</v>
      </c>
      <c r="AH2006" s="72">
        <f>AD2006/(AG2006*2)</f>
        <v>1</v>
      </c>
      <c r="AI2006" s="73">
        <f>IF(AG2006=1,AG2006/$AG$2008,"No aplica")</f>
        <v>0.2</v>
      </c>
      <c r="AJ2006" s="73">
        <f>AF2006*AI2006</f>
        <v>0.2</v>
      </c>
      <c r="AK2006" s="73">
        <f>AJ2006*$AE$23</f>
        <v>0.38461538461538464</v>
      </c>
    </row>
    <row r="2007" spans="1:37" ht="24.9" customHeight="1" x14ac:dyDescent="0.25">
      <c r="A2007" s="270" t="s">
        <v>1514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121'!AF1919</f>
        <v>2</v>
      </c>
      <c r="AE2007" s="71">
        <f>IF(AG2007=1,AK2007,AG2007)</f>
        <v>0.38461538461538464</v>
      </c>
      <c r="AF2007">
        <f>AD2007/2</f>
        <v>1</v>
      </c>
      <c r="AG2007" s="60">
        <f>IF(AND(AF2007&gt;=0,AF2007&lt;=1),1,"No aplica")</f>
        <v>1</v>
      </c>
      <c r="AH2007" s="72">
        <f>AD2007/(AG2007*2)</f>
        <v>1</v>
      </c>
      <c r="AI2007" s="73">
        <f>IF(AG2007=1,AG2007/$AG$2008,"No aplica")</f>
        <v>0.2</v>
      </c>
      <c r="AJ2007" s="73">
        <f>AF2007*AI2007</f>
        <v>0.2</v>
      </c>
      <c r="AK2007" s="73">
        <f>AJ2007*$AE$23</f>
        <v>0.38461538461538464</v>
      </c>
    </row>
    <row r="2008" spans="1:37" ht="24.9" customHeight="1" x14ac:dyDescent="0.25">
      <c r="A2008" s="281" t="s">
        <v>1859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1.9230769230769231</v>
      </c>
      <c r="AF2008" s="49"/>
      <c r="AG2008" s="60">
        <f>SUM(AG2003:AG2007)</f>
        <v>5</v>
      </c>
      <c r="AH2008" s="74"/>
      <c r="AI2008" s="75"/>
      <c r="AJ2008" s="75"/>
      <c r="AK2008" s="75"/>
    </row>
    <row r="2009" spans="1:37" ht="24.9" customHeight="1" x14ac:dyDescent="0.25">
      <c r="A2009" s="282" t="s">
        <v>1860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1515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8</v>
      </c>
      <c r="AF2015" s="60" t="s">
        <v>1666</v>
      </c>
      <c r="AG2015" s="60" t="s">
        <v>1667</v>
      </c>
      <c r="AH2015" s="60" t="s">
        <v>1668</v>
      </c>
      <c r="AI2015" s="70" t="s">
        <v>1669</v>
      </c>
      <c r="AJ2015" s="60"/>
      <c r="AK2015" s="70" t="s">
        <v>1670</v>
      </c>
    </row>
    <row r="2016" spans="1:37" ht="24.9" customHeight="1" x14ac:dyDescent="0.25">
      <c r="A2016" s="270" t="s">
        <v>1019</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121'!AF1928</f>
        <v>2</v>
      </c>
      <c r="AE2016" s="71">
        <f>IF(AG2016=1,AK2016,AG2016)</f>
        <v>0.1201923076923077</v>
      </c>
      <c r="AF2016">
        <f>AD2016/2</f>
        <v>1</v>
      </c>
      <c r="AG2016" s="60">
        <f>IF(AND(AF2016&gt;=0,AF2016&lt;=1),1,"No aplica")</f>
        <v>1</v>
      </c>
      <c r="AH2016" s="72">
        <f>AD2016/(AG2016*2)</f>
        <v>1</v>
      </c>
      <c r="AI2016" s="73">
        <f>IF(AG2016=1,AG2016/$AG$2032,"No aplica")</f>
        <v>6.25E-2</v>
      </c>
      <c r="AJ2016" s="73">
        <f>AF2016*AI2016</f>
        <v>6.25E-2</v>
      </c>
      <c r="AK2016" s="73">
        <f>AJ2016*$AE$23</f>
        <v>0.1201923076923077</v>
      </c>
    </row>
    <row r="2017" spans="1:37" ht="24.9" customHeight="1" x14ac:dyDescent="0.25">
      <c r="A2017" s="270" t="s">
        <v>1020</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121'!AF1929</f>
        <v>2</v>
      </c>
      <c r="AE2017" s="71">
        <f>IF(AG2017=1,AK2017,AG2017)</f>
        <v>0.1201923076923077</v>
      </c>
      <c r="AF2017">
        <f>AD2017/2</f>
        <v>1</v>
      </c>
      <c r="AG2017" s="60">
        <f>IF(AND(AF2017&gt;=0,AF2017&lt;=1),1,"No aplica")</f>
        <v>1</v>
      </c>
      <c r="AH2017" s="72">
        <f>AD2017/(AG2017*2)</f>
        <v>1</v>
      </c>
      <c r="AI2017" s="73">
        <f>IF(AG2017=1,AG2017/$AG$2032,"No aplica")</f>
        <v>6.25E-2</v>
      </c>
      <c r="AJ2017" s="73">
        <f>AF2017*AI2017</f>
        <v>6.25E-2</v>
      </c>
      <c r="AK2017" s="73">
        <f>AJ2017*$AE$23</f>
        <v>0.1201923076923077</v>
      </c>
    </row>
    <row r="2018" spans="1:37" ht="24.9" customHeight="1" x14ac:dyDescent="0.25">
      <c r="A2018" s="270" t="s">
        <v>1516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121'!AF1930</f>
        <v>2</v>
      </c>
      <c r="AE2018" s="71">
        <f>IF(AG2019=1,AK2019,AG2019)</f>
        <v>0.1201923076923077</v>
      </c>
      <c r="AF2018">
        <f>AD2019/2</f>
        <v>1</v>
      </c>
      <c r="AG2018" s="60">
        <f>IF(AND(AF2019&gt;=0,AF2019&lt;=1),1,"No aplica")</f>
        <v>1</v>
      </c>
      <c r="AH2018" s="72">
        <f>AD2019/(AG2019*2)</f>
        <v>1</v>
      </c>
      <c r="AI2018" s="73">
        <f>IF(AG2019=1,AG2019/$AG$2032,"No aplica")</f>
        <v>6.25E-2</v>
      </c>
      <c r="AJ2018" s="73">
        <f>AF2019*AI2019</f>
        <v>6.25E-2</v>
      </c>
      <c r="AK2018" s="73">
        <f>AJ2019*$AE$23</f>
        <v>0.1201923076923077</v>
      </c>
    </row>
    <row r="2019" spans="1:37" ht="24.9" customHeight="1" x14ac:dyDescent="0.25">
      <c r="A2019" s="270" t="s">
        <v>1517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121'!AF1931</f>
        <v>2</v>
      </c>
      <c r="AE2019" s="71">
        <f t="shared" ref="AE2019:AE2031" si="413">IF(AG2019=1,AK2019,AG2019)</f>
        <v>0.1201923076923077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0.1201923076923077</v>
      </c>
    </row>
    <row r="2020" spans="1:37" ht="24.9" customHeight="1" x14ac:dyDescent="0.25">
      <c r="A2020" s="265" t="s">
        <v>1518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121'!AF1932</f>
        <v>2</v>
      </c>
      <c r="AE2020" s="71">
        <f t="shared" si="413"/>
        <v>0.1201923076923077</v>
      </c>
      <c r="AF2020">
        <f t="shared" si="414"/>
        <v>1</v>
      </c>
      <c r="AG2020" s="60">
        <f t="shared" si="415"/>
        <v>1</v>
      </c>
      <c r="AH2020" s="72">
        <f t="shared" si="416"/>
        <v>1</v>
      </c>
      <c r="AI2020" s="73">
        <f t="shared" si="417"/>
        <v>6.25E-2</v>
      </c>
      <c r="AJ2020" s="73">
        <f t="shared" si="418"/>
        <v>6.25E-2</v>
      </c>
      <c r="AK2020" s="73">
        <f t="shared" si="419"/>
        <v>0.1201923076923077</v>
      </c>
    </row>
    <row r="2021" spans="1:37" ht="24.9" customHeight="1" x14ac:dyDescent="0.25">
      <c r="A2021" s="265" t="s">
        <v>1519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121'!AF1933</f>
        <v>2</v>
      </c>
      <c r="AE2021" s="71">
        <f t="shared" si="413"/>
        <v>0.1201923076923077</v>
      </c>
      <c r="AF2021">
        <f t="shared" si="414"/>
        <v>1</v>
      </c>
      <c r="AG2021" s="60">
        <f t="shared" si="415"/>
        <v>1</v>
      </c>
      <c r="AH2021" s="72">
        <f t="shared" si="416"/>
        <v>1</v>
      </c>
      <c r="AI2021" s="73">
        <f t="shared" si="417"/>
        <v>6.25E-2</v>
      </c>
      <c r="AJ2021" s="73">
        <f t="shared" si="418"/>
        <v>6.25E-2</v>
      </c>
      <c r="AK2021" s="73">
        <f t="shared" si="419"/>
        <v>0.1201923076923077</v>
      </c>
    </row>
    <row r="2022" spans="1:37" ht="24.9" customHeight="1" x14ac:dyDescent="0.25">
      <c r="A2022" s="270" t="s">
        <v>1520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121'!AF1934</f>
        <v>2</v>
      </c>
      <c r="AE2022" s="71">
        <f t="shared" si="413"/>
        <v>0.1201923076923077</v>
      </c>
      <c r="AF2022">
        <f t="shared" si="414"/>
        <v>1</v>
      </c>
      <c r="AG2022" s="60">
        <f t="shared" si="415"/>
        <v>1</v>
      </c>
      <c r="AH2022" s="72">
        <f t="shared" si="416"/>
        <v>1</v>
      </c>
      <c r="AI2022" s="73">
        <f t="shared" si="417"/>
        <v>6.25E-2</v>
      </c>
      <c r="AJ2022" s="73">
        <f t="shared" si="418"/>
        <v>6.25E-2</v>
      </c>
      <c r="AK2022" s="73">
        <f t="shared" si="419"/>
        <v>0.1201923076923077</v>
      </c>
    </row>
    <row r="2023" spans="1:37" ht="24.9" customHeight="1" x14ac:dyDescent="0.25">
      <c r="A2023" s="270" t="s">
        <v>1521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121'!AF1935</f>
        <v>2</v>
      </c>
      <c r="AE2023" s="71">
        <f t="shared" si="413"/>
        <v>0.1201923076923077</v>
      </c>
      <c r="AF2023">
        <f t="shared" si="414"/>
        <v>1</v>
      </c>
      <c r="AG2023" s="60">
        <f t="shared" si="415"/>
        <v>1</v>
      </c>
      <c r="AH2023" s="72">
        <f t="shared" si="416"/>
        <v>1</v>
      </c>
      <c r="AI2023" s="73">
        <f t="shared" si="417"/>
        <v>6.25E-2</v>
      </c>
      <c r="AJ2023" s="73">
        <f t="shared" si="418"/>
        <v>6.25E-2</v>
      </c>
      <c r="AK2023" s="73">
        <f t="shared" si="419"/>
        <v>0.1201923076923077</v>
      </c>
    </row>
    <row r="2024" spans="1:37" ht="24.9" customHeight="1" x14ac:dyDescent="0.25">
      <c r="A2024" s="270" t="s">
        <v>1522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121'!AF1936</f>
        <v>2</v>
      </c>
      <c r="AE2024" s="71">
        <f t="shared" si="413"/>
        <v>0.1201923076923077</v>
      </c>
      <c r="AF2024">
        <f t="shared" si="414"/>
        <v>1</v>
      </c>
      <c r="AG2024" s="60">
        <f t="shared" si="415"/>
        <v>1</v>
      </c>
      <c r="AH2024" s="72">
        <f t="shared" si="416"/>
        <v>1</v>
      </c>
      <c r="AI2024" s="73">
        <f t="shared" si="417"/>
        <v>6.25E-2</v>
      </c>
      <c r="AJ2024" s="73">
        <f t="shared" si="418"/>
        <v>6.25E-2</v>
      </c>
      <c r="AK2024" s="73">
        <f t="shared" si="419"/>
        <v>0.1201923076923077</v>
      </c>
    </row>
    <row r="2025" spans="1:37" ht="24.9" customHeight="1" x14ac:dyDescent="0.25">
      <c r="A2025" s="270" t="s">
        <v>1523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121'!AF1937</f>
        <v>2</v>
      </c>
      <c r="AE2025" s="71">
        <f t="shared" si="413"/>
        <v>0.1201923076923077</v>
      </c>
      <c r="AF2025">
        <f t="shared" si="414"/>
        <v>1</v>
      </c>
      <c r="AG2025" s="60">
        <f t="shared" si="415"/>
        <v>1</v>
      </c>
      <c r="AH2025" s="72">
        <f t="shared" si="416"/>
        <v>1</v>
      </c>
      <c r="AI2025" s="73">
        <f t="shared" si="417"/>
        <v>6.25E-2</v>
      </c>
      <c r="AJ2025" s="73">
        <f t="shared" si="418"/>
        <v>6.25E-2</v>
      </c>
      <c r="AK2025" s="73">
        <f t="shared" si="419"/>
        <v>0.1201923076923077</v>
      </c>
    </row>
    <row r="2026" spans="1:37" ht="24.9" customHeight="1" x14ac:dyDescent="0.25">
      <c r="A2026" s="270" t="s">
        <v>1524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121'!AF1938</f>
        <v>2</v>
      </c>
      <c r="AE2026" s="71">
        <f t="shared" si="413"/>
        <v>0.1201923076923077</v>
      </c>
      <c r="AF2026">
        <f t="shared" si="414"/>
        <v>1</v>
      </c>
      <c r="AG2026" s="60">
        <f t="shared" si="415"/>
        <v>1</v>
      </c>
      <c r="AH2026" s="72">
        <f t="shared" si="416"/>
        <v>1</v>
      </c>
      <c r="AI2026" s="73">
        <f t="shared" si="417"/>
        <v>6.25E-2</v>
      </c>
      <c r="AJ2026" s="73">
        <f t="shared" si="418"/>
        <v>6.25E-2</v>
      </c>
      <c r="AK2026" s="73">
        <f t="shared" si="419"/>
        <v>0.1201923076923077</v>
      </c>
    </row>
    <row r="2027" spans="1:37" ht="24.9" customHeight="1" x14ac:dyDescent="0.25">
      <c r="A2027" s="265" t="s">
        <v>1525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121'!AF1939</f>
        <v>2</v>
      </c>
      <c r="AE2027" s="71">
        <f t="shared" si="413"/>
        <v>0.1201923076923077</v>
      </c>
      <c r="AF2027">
        <f t="shared" si="414"/>
        <v>1</v>
      </c>
      <c r="AG2027" s="60">
        <f t="shared" si="415"/>
        <v>1</v>
      </c>
      <c r="AH2027" s="72">
        <f t="shared" si="416"/>
        <v>1</v>
      </c>
      <c r="AI2027" s="73">
        <f t="shared" si="417"/>
        <v>6.25E-2</v>
      </c>
      <c r="AJ2027" s="73">
        <f t="shared" si="418"/>
        <v>6.25E-2</v>
      </c>
      <c r="AK2027" s="73">
        <f t="shared" si="419"/>
        <v>0.1201923076923077</v>
      </c>
    </row>
    <row r="2028" spans="1:37" ht="24.9" customHeight="1" x14ac:dyDescent="0.25">
      <c r="A2028" s="265" t="s">
        <v>1526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121'!AF1940</f>
        <v>2</v>
      </c>
      <c r="AE2028" s="71">
        <f t="shared" si="413"/>
        <v>0.1201923076923077</v>
      </c>
      <c r="AF2028">
        <f t="shared" si="414"/>
        <v>1</v>
      </c>
      <c r="AG2028" s="60">
        <f t="shared" si="415"/>
        <v>1</v>
      </c>
      <c r="AH2028" s="72">
        <f t="shared" si="416"/>
        <v>1</v>
      </c>
      <c r="AI2028" s="73">
        <f t="shared" si="417"/>
        <v>6.25E-2</v>
      </c>
      <c r="AJ2028" s="73">
        <f t="shared" si="418"/>
        <v>6.25E-2</v>
      </c>
      <c r="AK2028" s="73">
        <f t="shared" si="419"/>
        <v>0.1201923076923077</v>
      </c>
    </row>
    <row r="2029" spans="1:37" ht="24.9" customHeight="1" x14ac:dyDescent="0.25">
      <c r="A2029" s="270" t="s">
        <v>1527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121'!AF1941</f>
        <v>2</v>
      </c>
      <c r="AE2029" s="71">
        <f t="shared" si="413"/>
        <v>0.1201923076923077</v>
      </c>
      <c r="AF2029">
        <f t="shared" si="414"/>
        <v>1</v>
      </c>
      <c r="AG2029" s="60">
        <f t="shared" si="415"/>
        <v>1</v>
      </c>
      <c r="AH2029" s="72">
        <f t="shared" si="416"/>
        <v>1</v>
      </c>
      <c r="AI2029" s="73">
        <f t="shared" si="417"/>
        <v>6.25E-2</v>
      </c>
      <c r="AJ2029" s="73">
        <f t="shared" si="418"/>
        <v>6.25E-2</v>
      </c>
      <c r="AK2029" s="73">
        <f t="shared" si="419"/>
        <v>0.1201923076923077</v>
      </c>
    </row>
    <row r="2030" spans="1:37" ht="24.9" customHeight="1" x14ac:dyDescent="0.25">
      <c r="A2030" s="270" t="s">
        <v>1528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121'!AF1942</f>
        <v>2</v>
      </c>
      <c r="AE2030" s="71">
        <f t="shared" si="413"/>
        <v>0.1201923076923077</v>
      </c>
      <c r="AF2030">
        <f t="shared" si="414"/>
        <v>1</v>
      </c>
      <c r="AG2030" s="60">
        <f t="shared" si="415"/>
        <v>1</v>
      </c>
      <c r="AH2030" s="72">
        <f t="shared" si="416"/>
        <v>1</v>
      </c>
      <c r="AI2030" s="73">
        <f t="shared" si="417"/>
        <v>6.25E-2</v>
      </c>
      <c r="AJ2030" s="73">
        <f t="shared" si="418"/>
        <v>6.25E-2</v>
      </c>
      <c r="AK2030" s="73">
        <f t="shared" si="419"/>
        <v>0.1201923076923077</v>
      </c>
    </row>
    <row r="2031" spans="1:37" ht="24.9" customHeight="1" x14ac:dyDescent="0.25">
      <c r="A2031" s="270" t="s">
        <v>1529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121'!AF1943</f>
        <v>2</v>
      </c>
      <c r="AE2031" s="71">
        <f t="shared" si="413"/>
        <v>0.1201923076923077</v>
      </c>
      <c r="AF2031">
        <f t="shared" si="414"/>
        <v>1</v>
      </c>
      <c r="AG2031" s="60">
        <f t="shared" si="415"/>
        <v>1</v>
      </c>
      <c r="AH2031" s="72">
        <f t="shared" si="416"/>
        <v>1</v>
      </c>
      <c r="AI2031" s="73">
        <f t="shared" si="417"/>
        <v>6.25E-2</v>
      </c>
      <c r="AJ2031" s="73">
        <f t="shared" si="418"/>
        <v>6.25E-2</v>
      </c>
      <c r="AK2031" s="73">
        <f t="shared" si="419"/>
        <v>0.1201923076923077</v>
      </c>
    </row>
    <row r="2032" spans="1:37" ht="24.9" customHeight="1" x14ac:dyDescent="0.25">
      <c r="A2032" s="281" t="s">
        <v>1861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1.9230769230769231</v>
      </c>
      <c r="AF2032" s="49"/>
      <c r="AG2032" s="60">
        <f>SUM(AG2016:AG2031)</f>
        <v>16</v>
      </c>
      <c r="AH2032" s="74"/>
      <c r="AI2032" s="75"/>
      <c r="AJ2032" s="75"/>
      <c r="AK2032" s="75"/>
    </row>
    <row r="2033" spans="1:37" ht="24.9" customHeight="1" x14ac:dyDescent="0.25">
      <c r="A2033" s="282" t="s">
        <v>1862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195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186</v>
      </c>
      <c r="AE2035" s="88" t="s">
        <v>8</v>
      </c>
      <c r="AF2035" s="60" t="s">
        <v>1666</v>
      </c>
      <c r="AG2035" s="60" t="s">
        <v>1667</v>
      </c>
      <c r="AH2035" s="60" t="s">
        <v>1668</v>
      </c>
      <c r="AI2035" s="70" t="s">
        <v>1669</v>
      </c>
      <c r="AJ2035" s="60"/>
      <c r="AK2035" s="70" t="s">
        <v>1670</v>
      </c>
    </row>
    <row r="2036" spans="1:37" ht="24.9" customHeight="1" x14ac:dyDescent="0.25">
      <c r="A2036" s="270" t="s">
        <v>1441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121'!AF1946</f>
        <v>2</v>
      </c>
      <c r="AE2036" s="71">
        <f>IF(AG2036=1,AK2036,AG2036)</f>
        <v>0.38461538461538464</v>
      </c>
      <c r="AF2036">
        <f>AD2036/2</f>
        <v>1</v>
      </c>
      <c r="AG2036" s="60">
        <f>IF(AND(AF2036&gt;=0,AF2036&lt;=1),1,"No aplica")</f>
        <v>1</v>
      </c>
      <c r="AH2036" s="72">
        <f>AD2036/(AG2036*2)</f>
        <v>1</v>
      </c>
      <c r="AI2036" s="73">
        <f>IF(AG2036=1,AG2036/$AG$2041,"No aplica")</f>
        <v>0.2</v>
      </c>
      <c r="AJ2036" s="73">
        <f>AF2036*AI2036</f>
        <v>0.2</v>
      </c>
      <c r="AK2036" s="73">
        <f>AJ2036*$AE$23</f>
        <v>0.38461538461538464</v>
      </c>
    </row>
    <row r="2037" spans="1:37" ht="24.9" customHeight="1" x14ac:dyDescent="0.25">
      <c r="A2037" s="270" t="s">
        <v>1442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121'!AF1947</f>
        <v>2</v>
      </c>
      <c r="AE2037" s="71">
        <f>IF(AG2037=1,AK2037,AG2037)</f>
        <v>0.38461538461538464</v>
      </c>
      <c r="AF2037">
        <f>AD2037/2</f>
        <v>1</v>
      </c>
      <c r="AG2037" s="60">
        <f>IF(AND(AF2037&gt;=0,AF2037&lt;=1),1,"No aplica")</f>
        <v>1</v>
      </c>
      <c r="AH2037" s="72">
        <f>AD2037/(AG2037*2)</f>
        <v>1</v>
      </c>
      <c r="AI2037" s="73">
        <f>IF(AG2037=1,AG2037/$AG$2041,"No aplica")</f>
        <v>0.2</v>
      </c>
      <c r="AJ2037" s="73">
        <f>AF2037*AI2037</f>
        <v>0.2</v>
      </c>
      <c r="AK2037" s="73">
        <f>AJ2037*$AE$23</f>
        <v>0.38461538461538464</v>
      </c>
    </row>
    <row r="2038" spans="1:37" ht="24.9" customHeight="1" x14ac:dyDescent="0.25">
      <c r="A2038" s="270" t="s">
        <v>1443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121'!AF1948</f>
        <v>2</v>
      </c>
      <c r="AE2038" s="71">
        <f>IF(AG2038=1,AK2038,AG2038)</f>
        <v>0.38461538461538464</v>
      </c>
      <c r="AF2038">
        <f>AD2038/2</f>
        <v>1</v>
      </c>
      <c r="AG2038" s="60">
        <f>IF(AND(AF2038&gt;=0,AF2038&lt;=1),1,"No aplica")</f>
        <v>1</v>
      </c>
      <c r="AH2038" s="72">
        <f>AD2038/(AG2038*2)</f>
        <v>1</v>
      </c>
      <c r="AI2038" s="73">
        <f>IF(AG2038=1,AG2038/$AG$2041,"No aplica")</f>
        <v>0.2</v>
      </c>
      <c r="AJ2038" s="73">
        <f>AF2038*AI2038</f>
        <v>0.2</v>
      </c>
      <c r="AK2038" s="73">
        <f>AJ2038*$AE$23</f>
        <v>0.38461538461538464</v>
      </c>
    </row>
    <row r="2039" spans="1:37" ht="24.9" customHeight="1" x14ac:dyDescent="0.25">
      <c r="A2039" s="270" t="s">
        <v>1444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121'!AF1949</f>
        <v>2</v>
      </c>
      <c r="AE2039" s="71">
        <f>IF(AG2039=1,AK2039,AG2039)</f>
        <v>0.38461538461538464</v>
      </c>
      <c r="AF2039">
        <f>AD2039/2</f>
        <v>1</v>
      </c>
      <c r="AG2039" s="60">
        <f>IF(AND(AF2039&gt;=0,AF2039&lt;=1),1,"No aplica")</f>
        <v>1</v>
      </c>
      <c r="AH2039" s="72">
        <f>AD2039/(AG2039*2)</f>
        <v>1</v>
      </c>
      <c r="AI2039" s="73">
        <f>IF(AG2039=1,AG2039/$AG$2041,"No aplica")</f>
        <v>0.2</v>
      </c>
      <c r="AJ2039" s="73">
        <f>AF2039*AI2039</f>
        <v>0.2</v>
      </c>
      <c r="AK2039" s="73">
        <f>AJ2039*$AE$23</f>
        <v>0.38461538461538464</v>
      </c>
    </row>
    <row r="2040" spans="1:37" ht="24.9" customHeight="1" x14ac:dyDescent="0.25">
      <c r="A2040" s="270" t="s">
        <v>1530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121'!AF1950</f>
        <v>2</v>
      </c>
      <c r="AE2040" s="71">
        <f>IF(AG2040=1,AK2040,AG2040)</f>
        <v>0.38461538461538464</v>
      </c>
      <c r="AF2040">
        <f>AD2040/2</f>
        <v>1</v>
      </c>
      <c r="AG2040" s="60">
        <f>IF(AND(AF2040&gt;=0,AF2040&lt;=1),1,"No aplica")</f>
        <v>1</v>
      </c>
      <c r="AH2040" s="72">
        <f>AD2040/(AG2040*2)</f>
        <v>1</v>
      </c>
      <c r="AI2040" s="73">
        <f>IF(AG2040=1,AG2040/$AG$2041,"No aplica")</f>
        <v>0.2</v>
      </c>
      <c r="AJ2040" s="73">
        <f>AF2040*AI2040</f>
        <v>0.2</v>
      </c>
      <c r="AK2040" s="73">
        <f>AJ2040*$AE$23</f>
        <v>0.38461538461538464</v>
      </c>
    </row>
    <row r="2041" spans="1:37" ht="24.9" customHeight="1" x14ac:dyDescent="0.25">
      <c r="A2041" s="281" t="s">
        <v>1863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1.9230769230769231</v>
      </c>
      <c r="AF2041" s="49"/>
      <c r="AG2041" s="60">
        <f>SUM(AG2036:AG2040)</f>
        <v>5</v>
      </c>
      <c r="AH2041" s="74"/>
      <c r="AI2041" s="75"/>
      <c r="AJ2041" s="75"/>
      <c r="AK2041" s="75"/>
    </row>
    <row r="2042" spans="1:37" ht="24.9" customHeight="1" x14ac:dyDescent="0.25">
      <c r="A2042" s="282" t="s">
        <v>1864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1531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8</v>
      </c>
      <c r="AF2048" s="60" t="s">
        <v>1666</v>
      </c>
      <c r="AG2048" s="60" t="s">
        <v>1667</v>
      </c>
      <c r="AH2048" s="60" t="s">
        <v>1668</v>
      </c>
      <c r="AI2048" s="70" t="s">
        <v>1669</v>
      </c>
      <c r="AJ2048" s="60"/>
      <c r="AK2048" s="70" t="s">
        <v>1670</v>
      </c>
    </row>
    <row r="2049" spans="1:37" ht="24.9" customHeight="1" x14ac:dyDescent="0.25">
      <c r="A2049" s="270" t="s">
        <v>1532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121'!AF1959</f>
        <v>2</v>
      </c>
      <c r="AE2049" s="71">
        <f t="shared" ref="AE2049:AE2067" si="420">IF(AG2049=1,AK2049,AG2049)</f>
        <v>0.10121457489878542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0.10121457489878542</v>
      </c>
    </row>
    <row r="2050" spans="1:37" ht="24.9" customHeight="1" x14ac:dyDescent="0.25">
      <c r="A2050" s="270" t="s">
        <v>1426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121'!AF1960</f>
        <v>2</v>
      </c>
      <c r="AE2050" s="71">
        <f t="shared" si="420"/>
        <v>0.10121457489878542</v>
      </c>
      <c r="AF2050">
        <f t="shared" si="421"/>
        <v>1</v>
      </c>
      <c r="AG2050" s="60">
        <f t="shared" si="422"/>
        <v>1</v>
      </c>
      <c r="AH2050" s="72">
        <f t="shared" si="423"/>
        <v>1</v>
      </c>
      <c r="AI2050" s="73">
        <f t="shared" si="424"/>
        <v>5.2631578947368418E-2</v>
      </c>
      <c r="AJ2050" s="73">
        <f t="shared" si="425"/>
        <v>5.2631578947368418E-2</v>
      </c>
      <c r="AK2050" s="73">
        <f t="shared" si="426"/>
        <v>0.10121457489878542</v>
      </c>
    </row>
    <row r="2051" spans="1:37" ht="24.9" customHeight="1" x14ac:dyDescent="0.25">
      <c r="A2051" s="270" t="s">
        <v>1534</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121'!AF1961</f>
        <v>2</v>
      </c>
      <c r="AE2051" s="71">
        <f t="shared" si="420"/>
        <v>0.10121457489878542</v>
      </c>
      <c r="AF2051">
        <f t="shared" si="421"/>
        <v>1</v>
      </c>
      <c r="AG2051" s="60">
        <f t="shared" si="422"/>
        <v>1</v>
      </c>
      <c r="AH2051" s="72">
        <f t="shared" si="423"/>
        <v>1</v>
      </c>
      <c r="AI2051" s="73">
        <f t="shared" si="424"/>
        <v>5.2631578947368418E-2</v>
      </c>
      <c r="AJ2051" s="73">
        <f t="shared" si="425"/>
        <v>5.2631578947368418E-2</v>
      </c>
      <c r="AK2051" s="73">
        <f t="shared" si="426"/>
        <v>0.10121457489878542</v>
      </c>
    </row>
    <row r="2052" spans="1:37" ht="24.9" customHeight="1" x14ac:dyDescent="0.25">
      <c r="A2052" s="270" t="s">
        <v>1535</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121'!AF1962</f>
        <v>2</v>
      </c>
      <c r="AE2052" s="71">
        <f t="shared" si="420"/>
        <v>0.10121457489878542</v>
      </c>
      <c r="AF2052">
        <f t="shared" si="421"/>
        <v>1</v>
      </c>
      <c r="AG2052" s="60">
        <f t="shared" si="422"/>
        <v>1</v>
      </c>
      <c r="AH2052" s="72">
        <f t="shared" si="423"/>
        <v>1</v>
      </c>
      <c r="AI2052" s="73">
        <f t="shared" si="424"/>
        <v>5.2631578947368418E-2</v>
      </c>
      <c r="AJ2052" s="73">
        <f t="shared" si="425"/>
        <v>5.2631578947368418E-2</v>
      </c>
      <c r="AK2052" s="73">
        <f t="shared" si="426"/>
        <v>0.10121457489878542</v>
      </c>
    </row>
    <row r="2053" spans="1:37" ht="24.9" customHeight="1" x14ac:dyDescent="0.25">
      <c r="A2053" s="265" t="s">
        <v>1536</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121'!AF1963</f>
        <v>2</v>
      </c>
      <c r="AE2053" s="71">
        <f t="shared" si="420"/>
        <v>0.10121457489878542</v>
      </c>
      <c r="AF2053">
        <f t="shared" si="421"/>
        <v>1</v>
      </c>
      <c r="AG2053" s="60">
        <f t="shared" si="422"/>
        <v>1</v>
      </c>
      <c r="AH2053" s="72">
        <f t="shared" si="423"/>
        <v>1</v>
      </c>
      <c r="AI2053" s="73">
        <f t="shared" si="424"/>
        <v>5.2631578947368418E-2</v>
      </c>
      <c r="AJ2053" s="73">
        <f t="shared" si="425"/>
        <v>5.2631578947368418E-2</v>
      </c>
      <c r="AK2053" s="73">
        <f t="shared" si="426"/>
        <v>0.10121457489878542</v>
      </c>
    </row>
    <row r="2054" spans="1:37" ht="24.9" customHeight="1" x14ac:dyDescent="0.25">
      <c r="A2054" s="265" t="s">
        <v>1537</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121'!AF1964</f>
        <v>2</v>
      </c>
      <c r="AE2054" s="71">
        <f t="shared" si="420"/>
        <v>0.10121457489878542</v>
      </c>
      <c r="AF2054">
        <f t="shared" si="421"/>
        <v>1</v>
      </c>
      <c r="AG2054" s="60">
        <f t="shared" si="422"/>
        <v>1</v>
      </c>
      <c r="AH2054" s="72">
        <f t="shared" si="423"/>
        <v>1</v>
      </c>
      <c r="AI2054" s="73">
        <f t="shared" si="424"/>
        <v>5.2631578947368418E-2</v>
      </c>
      <c r="AJ2054" s="73">
        <f t="shared" si="425"/>
        <v>5.2631578947368418E-2</v>
      </c>
      <c r="AK2054" s="73">
        <f t="shared" si="426"/>
        <v>0.10121457489878542</v>
      </c>
    </row>
    <row r="2055" spans="1:37" ht="24.9" customHeight="1" x14ac:dyDescent="0.25">
      <c r="A2055" s="270" t="s">
        <v>1538</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121'!AF1965</f>
        <v>2</v>
      </c>
      <c r="AE2055" s="71">
        <f t="shared" si="420"/>
        <v>0.10121457489878542</v>
      </c>
      <c r="AF2055">
        <f t="shared" si="421"/>
        <v>1</v>
      </c>
      <c r="AG2055" s="60">
        <f t="shared" si="422"/>
        <v>1</v>
      </c>
      <c r="AH2055" s="72">
        <f t="shared" si="423"/>
        <v>1</v>
      </c>
      <c r="AI2055" s="73">
        <f t="shared" si="424"/>
        <v>5.2631578947368418E-2</v>
      </c>
      <c r="AJ2055" s="73">
        <f t="shared" si="425"/>
        <v>5.2631578947368418E-2</v>
      </c>
      <c r="AK2055" s="73">
        <f t="shared" si="426"/>
        <v>0.10121457489878542</v>
      </c>
    </row>
    <row r="2056" spans="1:37" ht="24.9" customHeight="1" x14ac:dyDescent="0.25">
      <c r="A2056" s="270" t="s">
        <v>1539</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121'!AF1966</f>
        <v>2</v>
      </c>
      <c r="AE2056" s="71">
        <f t="shared" si="420"/>
        <v>0.10121457489878542</v>
      </c>
      <c r="AF2056">
        <f t="shared" si="421"/>
        <v>1</v>
      </c>
      <c r="AG2056" s="60">
        <f t="shared" si="422"/>
        <v>1</v>
      </c>
      <c r="AH2056" s="72">
        <f t="shared" si="423"/>
        <v>1</v>
      </c>
      <c r="AI2056" s="73">
        <f t="shared" si="424"/>
        <v>5.2631578947368418E-2</v>
      </c>
      <c r="AJ2056" s="73">
        <f t="shared" si="425"/>
        <v>5.2631578947368418E-2</v>
      </c>
      <c r="AK2056" s="73">
        <f t="shared" si="426"/>
        <v>0.10121457489878542</v>
      </c>
    </row>
    <row r="2057" spans="1:37" ht="24.9" customHeight="1" x14ac:dyDescent="0.25">
      <c r="A2057" s="270" t="s">
        <v>1540</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121'!AF1967</f>
        <v>2</v>
      </c>
      <c r="AE2057" s="71">
        <f t="shared" si="420"/>
        <v>0.10121457489878542</v>
      </c>
      <c r="AF2057">
        <f t="shared" si="421"/>
        <v>1</v>
      </c>
      <c r="AG2057" s="60">
        <f t="shared" si="422"/>
        <v>1</v>
      </c>
      <c r="AH2057" s="72">
        <f t="shared" si="423"/>
        <v>1</v>
      </c>
      <c r="AI2057" s="73">
        <f t="shared" si="424"/>
        <v>5.2631578947368418E-2</v>
      </c>
      <c r="AJ2057" s="73">
        <f t="shared" si="425"/>
        <v>5.2631578947368418E-2</v>
      </c>
      <c r="AK2057" s="73">
        <f t="shared" si="426"/>
        <v>0.10121457489878542</v>
      </c>
    </row>
    <row r="2058" spans="1:37" ht="24.9" customHeight="1" x14ac:dyDescent="0.25">
      <c r="A2058" s="270" t="s">
        <v>1541</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121'!AF1968</f>
        <v>2</v>
      </c>
      <c r="AE2058" s="71">
        <f t="shared" si="420"/>
        <v>0.10121457489878542</v>
      </c>
      <c r="AF2058">
        <f t="shared" si="421"/>
        <v>1</v>
      </c>
      <c r="AG2058" s="60">
        <f t="shared" si="422"/>
        <v>1</v>
      </c>
      <c r="AH2058" s="72">
        <f t="shared" si="423"/>
        <v>1</v>
      </c>
      <c r="AI2058" s="73">
        <f t="shared" si="424"/>
        <v>5.2631578947368418E-2</v>
      </c>
      <c r="AJ2058" s="73">
        <f t="shared" si="425"/>
        <v>5.2631578947368418E-2</v>
      </c>
      <c r="AK2058" s="73">
        <f t="shared" si="426"/>
        <v>0.10121457489878542</v>
      </c>
    </row>
    <row r="2059" spans="1:37" ht="24.9" customHeight="1" x14ac:dyDescent="0.25">
      <c r="A2059" s="270" t="s">
        <v>1542</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121'!AF1969</f>
        <v>2</v>
      </c>
      <c r="AE2059" s="71">
        <f t="shared" si="420"/>
        <v>0.10121457489878542</v>
      </c>
      <c r="AF2059">
        <f t="shared" si="421"/>
        <v>1</v>
      </c>
      <c r="AG2059" s="60">
        <f t="shared" si="422"/>
        <v>1</v>
      </c>
      <c r="AH2059" s="72">
        <f t="shared" si="423"/>
        <v>1</v>
      </c>
      <c r="AI2059" s="73">
        <f t="shared" si="424"/>
        <v>5.2631578947368418E-2</v>
      </c>
      <c r="AJ2059" s="73">
        <f t="shared" si="425"/>
        <v>5.2631578947368418E-2</v>
      </c>
      <c r="AK2059" s="73">
        <f t="shared" si="426"/>
        <v>0.10121457489878542</v>
      </c>
    </row>
    <row r="2060" spans="1:37" ht="24.9" customHeight="1" x14ac:dyDescent="0.25">
      <c r="A2060" s="265" t="s">
        <v>1543</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121'!AF1970</f>
        <v>2</v>
      </c>
      <c r="AE2060" s="71">
        <f t="shared" si="420"/>
        <v>0.10121457489878542</v>
      </c>
      <c r="AF2060">
        <f t="shared" si="421"/>
        <v>1</v>
      </c>
      <c r="AG2060" s="60">
        <f t="shared" si="422"/>
        <v>1</v>
      </c>
      <c r="AH2060" s="72">
        <f t="shared" si="423"/>
        <v>1</v>
      </c>
      <c r="AI2060" s="73">
        <f t="shared" si="424"/>
        <v>5.2631578947368418E-2</v>
      </c>
      <c r="AJ2060" s="73">
        <f t="shared" si="425"/>
        <v>5.2631578947368418E-2</v>
      </c>
      <c r="AK2060" s="73">
        <f t="shared" si="426"/>
        <v>0.10121457489878542</v>
      </c>
    </row>
    <row r="2061" spans="1:37" ht="24.9" customHeight="1" x14ac:dyDescent="0.25">
      <c r="A2061" s="265" t="s">
        <v>1544</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121'!AF1971</f>
        <v>2</v>
      </c>
      <c r="AE2061" s="71">
        <f t="shared" si="420"/>
        <v>0.10121457489878542</v>
      </c>
      <c r="AF2061">
        <f t="shared" si="421"/>
        <v>1</v>
      </c>
      <c r="AG2061" s="60">
        <f t="shared" si="422"/>
        <v>1</v>
      </c>
      <c r="AH2061" s="72">
        <f t="shared" si="423"/>
        <v>1</v>
      </c>
      <c r="AI2061" s="73">
        <f t="shared" si="424"/>
        <v>5.2631578947368418E-2</v>
      </c>
      <c r="AJ2061" s="73">
        <f t="shared" si="425"/>
        <v>5.2631578947368418E-2</v>
      </c>
      <c r="AK2061" s="73">
        <f t="shared" si="426"/>
        <v>0.10121457489878542</v>
      </c>
    </row>
    <row r="2062" spans="1:37" ht="24.9" customHeight="1" x14ac:dyDescent="0.25">
      <c r="A2062" s="270" t="s">
        <v>1545</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121'!AF1972</f>
        <v>2</v>
      </c>
      <c r="AE2062" s="71">
        <f t="shared" si="420"/>
        <v>0.10121457489878542</v>
      </c>
      <c r="AF2062">
        <f t="shared" si="421"/>
        <v>1</v>
      </c>
      <c r="AG2062" s="60">
        <f t="shared" si="422"/>
        <v>1</v>
      </c>
      <c r="AH2062" s="72">
        <f t="shared" si="423"/>
        <v>1</v>
      </c>
      <c r="AI2062" s="73">
        <f t="shared" si="424"/>
        <v>5.2631578947368418E-2</v>
      </c>
      <c r="AJ2062" s="73">
        <f t="shared" si="425"/>
        <v>5.2631578947368418E-2</v>
      </c>
      <c r="AK2062" s="73">
        <f t="shared" si="426"/>
        <v>0.10121457489878542</v>
      </c>
    </row>
    <row r="2063" spans="1:37" ht="24.9" customHeight="1" x14ac:dyDescent="0.25">
      <c r="A2063" s="270" t="s">
        <v>1546</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121'!AF1973</f>
        <v>2</v>
      </c>
      <c r="AE2063" s="71">
        <f t="shared" si="420"/>
        <v>0.10121457489878542</v>
      </c>
      <c r="AF2063">
        <f t="shared" si="421"/>
        <v>1</v>
      </c>
      <c r="AG2063" s="60">
        <f t="shared" si="422"/>
        <v>1</v>
      </c>
      <c r="AH2063" s="72">
        <f t="shared" si="423"/>
        <v>1</v>
      </c>
      <c r="AI2063" s="73">
        <f t="shared" si="424"/>
        <v>5.2631578947368418E-2</v>
      </c>
      <c r="AJ2063" s="73">
        <f t="shared" si="425"/>
        <v>5.2631578947368418E-2</v>
      </c>
      <c r="AK2063" s="73">
        <f t="shared" si="426"/>
        <v>0.10121457489878542</v>
      </c>
    </row>
    <row r="2064" spans="1:37" ht="24.9" customHeight="1" x14ac:dyDescent="0.25">
      <c r="A2064" s="270" t="s">
        <v>1547</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121'!AF1974</f>
        <v>2</v>
      </c>
      <c r="AE2064" s="71">
        <f t="shared" si="420"/>
        <v>0.10121457489878542</v>
      </c>
      <c r="AF2064">
        <f t="shared" si="421"/>
        <v>1</v>
      </c>
      <c r="AG2064" s="60">
        <f t="shared" si="422"/>
        <v>1</v>
      </c>
      <c r="AH2064" s="72">
        <f t="shared" si="423"/>
        <v>1</v>
      </c>
      <c r="AI2064" s="73">
        <f t="shared" si="424"/>
        <v>5.2631578947368418E-2</v>
      </c>
      <c r="AJ2064" s="73">
        <f t="shared" si="425"/>
        <v>5.2631578947368418E-2</v>
      </c>
      <c r="AK2064" s="73">
        <f t="shared" si="426"/>
        <v>0.10121457489878542</v>
      </c>
    </row>
    <row r="2065" spans="1:37" ht="24.9" customHeight="1" x14ac:dyDescent="0.25">
      <c r="A2065" s="265" t="s">
        <v>1548</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121'!AF1975</f>
        <v>2</v>
      </c>
      <c r="AE2065" s="71">
        <f t="shared" si="420"/>
        <v>0.10121457489878542</v>
      </c>
      <c r="AF2065">
        <f t="shared" si="421"/>
        <v>1</v>
      </c>
      <c r="AG2065" s="60">
        <f t="shared" si="422"/>
        <v>1</v>
      </c>
      <c r="AH2065" s="72">
        <f t="shared" si="423"/>
        <v>1</v>
      </c>
      <c r="AI2065" s="73">
        <f t="shared" si="424"/>
        <v>5.2631578947368418E-2</v>
      </c>
      <c r="AJ2065" s="73">
        <f t="shared" si="425"/>
        <v>5.2631578947368418E-2</v>
      </c>
      <c r="AK2065" s="73">
        <f t="shared" si="426"/>
        <v>0.10121457489878542</v>
      </c>
    </row>
    <row r="2066" spans="1:37" ht="24.9" customHeight="1" x14ac:dyDescent="0.25">
      <c r="A2066" s="270" t="s">
        <v>1549</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121'!AF1976</f>
        <v>2</v>
      </c>
      <c r="AE2066" s="71">
        <f t="shared" si="420"/>
        <v>0.10121457489878542</v>
      </c>
      <c r="AF2066">
        <f t="shared" si="421"/>
        <v>1</v>
      </c>
      <c r="AG2066" s="60">
        <f t="shared" si="422"/>
        <v>1</v>
      </c>
      <c r="AH2066" s="72">
        <f t="shared" si="423"/>
        <v>1</v>
      </c>
      <c r="AI2066" s="73">
        <f t="shared" si="424"/>
        <v>5.2631578947368418E-2</v>
      </c>
      <c r="AJ2066" s="73">
        <f t="shared" si="425"/>
        <v>5.2631578947368418E-2</v>
      </c>
      <c r="AK2066" s="73">
        <f t="shared" si="426"/>
        <v>0.10121457489878542</v>
      </c>
    </row>
    <row r="2067" spans="1:37" ht="24.9" customHeight="1" x14ac:dyDescent="0.25">
      <c r="A2067" s="270" t="s">
        <v>1550</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121'!AF1977</f>
        <v>2</v>
      </c>
      <c r="AE2067" s="71">
        <f t="shared" si="420"/>
        <v>0.10121457489878542</v>
      </c>
      <c r="AF2067">
        <f t="shared" si="421"/>
        <v>1</v>
      </c>
      <c r="AG2067" s="60">
        <f t="shared" si="422"/>
        <v>1</v>
      </c>
      <c r="AH2067" s="72">
        <f t="shared" si="423"/>
        <v>1</v>
      </c>
      <c r="AI2067" s="73">
        <f t="shared" si="424"/>
        <v>5.2631578947368418E-2</v>
      </c>
      <c r="AJ2067" s="73">
        <f t="shared" si="425"/>
        <v>5.2631578947368418E-2</v>
      </c>
      <c r="AK2067" s="73">
        <f t="shared" si="426"/>
        <v>0.10121457489878542</v>
      </c>
    </row>
    <row r="2068" spans="1:37" ht="24.9" customHeight="1" x14ac:dyDescent="0.25">
      <c r="A2068" s="281" t="s">
        <v>1865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1.9230769230769225</v>
      </c>
      <c r="AF2068" s="49"/>
      <c r="AG2068" s="60">
        <f>SUM(AG2049:AG2067)</f>
        <v>19</v>
      </c>
      <c r="AH2068" s="74"/>
      <c r="AI2068" s="75"/>
      <c r="AJ2068" s="75"/>
      <c r="AK2068" s="75"/>
    </row>
    <row r="2069" spans="1:37" ht="24.9" customHeight="1" x14ac:dyDescent="0.25">
      <c r="A2069" s="282" t="s">
        <v>1866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99.999999999999972</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195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186</v>
      </c>
      <c r="AE2071" s="88" t="s">
        <v>8</v>
      </c>
      <c r="AF2071" s="60" t="s">
        <v>1666</v>
      </c>
      <c r="AG2071" s="60" t="s">
        <v>1667</v>
      </c>
      <c r="AH2071" s="60" t="s">
        <v>1668</v>
      </c>
      <c r="AI2071" s="70" t="s">
        <v>1669</v>
      </c>
      <c r="AJ2071" s="60"/>
      <c r="AK2071" s="70" t="s">
        <v>1670</v>
      </c>
    </row>
    <row r="2072" spans="1:37" ht="24.9" customHeight="1" x14ac:dyDescent="0.25">
      <c r="A2072" s="270" t="s">
        <v>1551</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121'!AF1980</f>
        <v>2</v>
      </c>
      <c r="AE2072" s="71">
        <f>IF(AG2072=1,AK2072,AG2072)</f>
        <v>0.38461538461538464</v>
      </c>
      <c r="AF2072">
        <f>AD2072/2</f>
        <v>1</v>
      </c>
      <c r="AG2072" s="60">
        <f>IF(AND(AF2072&gt;=0,AF2072&lt;=1),1,"No aplica")</f>
        <v>1</v>
      </c>
      <c r="AH2072" s="72">
        <f>AD2072/(AG2072*2)</f>
        <v>1</v>
      </c>
      <c r="AI2072" s="73">
        <f>IF(AG2072=1,AG2072/$AG$2077,"No aplica")</f>
        <v>0.2</v>
      </c>
      <c r="AJ2072" s="73">
        <f>AF2072*AI2072</f>
        <v>0.2</v>
      </c>
      <c r="AK2072" s="73">
        <f>AJ2072*$AE$23</f>
        <v>0.38461538461538464</v>
      </c>
    </row>
    <row r="2073" spans="1:37" ht="24.9" customHeight="1" x14ac:dyDescent="0.25">
      <c r="A2073" s="270" t="s">
        <v>1552</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121'!AF1981</f>
        <v>2</v>
      </c>
      <c r="AE2073" s="71">
        <f>IF(AG2073=1,AK2073,AG2073)</f>
        <v>0.38461538461538464</v>
      </c>
      <c r="AF2073">
        <f>AD2073/2</f>
        <v>1</v>
      </c>
      <c r="AG2073" s="60">
        <f>IF(AND(AF2073&gt;=0,AF2073&lt;=1),1,"No aplica")</f>
        <v>1</v>
      </c>
      <c r="AH2073" s="72">
        <f>AD2073/(AG2073*2)</f>
        <v>1</v>
      </c>
      <c r="AI2073" s="73">
        <f>IF(AG2073=1,AG2073/$AG$2077,"No aplica")</f>
        <v>0.2</v>
      </c>
      <c r="AJ2073" s="73">
        <f>AF2073*AI2073</f>
        <v>0.2</v>
      </c>
      <c r="AK2073" s="73">
        <f>AJ2073*$AE$23</f>
        <v>0.38461538461538464</v>
      </c>
    </row>
    <row r="2074" spans="1:37" ht="24.9" customHeight="1" x14ac:dyDescent="0.25">
      <c r="A2074" s="270" t="s">
        <v>1553</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121'!AF1982</f>
        <v>2</v>
      </c>
      <c r="AE2074" s="71">
        <f>IF(AG2074=1,AK2074,AG2074)</f>
        <v>0.38461538461538464</v>
      </c>
      <c r="AF2074">
        <f>AD2074/2</f>
        <v>1</v>
      </c>
      <c r="AG2074" s="60">
        <f>IF(AND(AF2074&gt;=0,AF2074&lt;=1),1,"No aplica")</f>
        <v>1</v>
      </c>
      <c r="AH2074" s="72">
        <f>AD2074/(AG2074*2)</f>
        <v>1</v>
      </c>
      <c r="AI2074" s="73">
        <f>IF(AG2074=1,AG2074/$AG$2077,"No aplica")</f>
        <v>0.2</v>
      </c>
      <c r="AJ2074" s="73">
        <f>AF2074*AI2074</f>
        <v>0.2</v>
      </c>
      <c r="AK2074" s="73">
        <f>AJ2074*$AE$23</f>
        <v>0.38461538461538464</v>
      </c>
    </row>
    <row r="2075" spans="1:37" ht="24.9" customHeight="1" x14ac:dyDescent="0.25">
      <c r="A2075" s="270" t="s">
        <v>1554</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121'!AF1983</f>
        <v>2</v>
      </c>
      <c r="AE2075" s="71">
        <f>IF(AG2075=1,AK2075,AG2075)</f>
        <v>0.38461538461538464</v>
      </c>
      <c r="AF2075">
        <f>AD2075/2</f>
        <v>1</v>
      </c>
      <c r="AG2075" s="60">
        <f>IF(AND(AF2075&gt;=0,AF2075&lt;=1),1,"No aplica")</f>
        <v>1</v>
      </c>
      <c r="AH2075" s="72">
        <f>AD2075/(AG2075*2)</f>
        <v>1</v>
      </c>
      <c r="AI2075" s="73">
        <f>IF(AG2075=1,AG2075/$AG$2077,"No aplica")</f>
        <v>0.2</v>
      </c>
      <c r="AJ2075" s="73">
        <f>AF2075*AI2075</f>
        <v>0.2</v>
      </c>
      <c r="AK2075" s="73">
        <f>AJ2075*$AE$23</f>
        <v>0.38461538461538464</v>
      </c>
    </row>
    <row r="2076" spans="1:37" ht="24.9" customHeight="1" x14ac:dyDescent="0.25">
      <c r="A2076" s="270" t="s">
        <v>1555</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121'!AF1984</f>
        <v>2</v>
      </c>
      <c r="AE2076" s="71">
        <f>IF(AG2076=1,AK2076,AG2076)</f>
        <v>0.38461538461538464</v>
      </c>
      <c r="AF2076">
        <f>AD2076/2</f>
        <v>1</v>
      </c>
      <c r="AG2076" s="60">
        <f>IF(AND(AF2076&gt;=0,AF2076&lt;=1),1,"No aplica")</f>
        <v>1</v>
      </c>
      <c r="AH2076" s="72">
        <f>AD2076/(AG2076*2)</f>
        <v>1</v>
      </c>
      <c r="AI2076" s="73">
        <f>IF(AG2076=1,AG2076/$AG$2077,"No aplica")</f>
        <v>0.2</v>
      </c>
      <c r="AJ2076" s="73">
        <f>AF2076*AI2076</f>
        <v>0.2</v>
      </c>
      <c r="AK2076" s="73">
        <f>AJ2076*$AE$23</f>
        <v>0.38461538461538464</v>
      </c>
    </row>
    <row r="2077" spans="1:37" ht="24.9" customHeight="1" x14ac:dyDescent="0.25">
      <c r="A2077" s="281" t="s">
        <v>1867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1.9230769230769231</v>
      </c>
      <c r="AF2077" s="49"/>
      <c r="AG2077" s="60">
        <f>SUM(AG2072:AG2076)</f>
        <v>5</v>
      </c>
      <c r="AH2077" s="74"/>
      <c r="AI2077" s="75"/>
      <c r="AJ2077" s="75"/>
      <c r="AK2077" s="75"/>
    </row>
    <row r="2078" spans="1:37" ht="24.9" customHeight="1" x14ac:dyDescent="0.25">
      <c r="A2078" s="282" t="s">
        <v>1868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1556</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8</v>
      </c>
      <c r="AF2084" s="60" t="s">
        <v>1666</v>
      </c>
      <c r="AG2084" s="60" t="s">
        <v>1667</v>
      </c>
      <c r="AH2084" s="60" t="s">
        <v>1668</v>
      </c>
      <c r="AI2084" s="70" t="s">
        <v>1669</v>
      </c>
      <c r="AJ2084" s="60"/>
      <c r="AK2084" s="70" t="s">
        <v>1670</v>
      </c>
    </row>
    <row r="2085" spans="1:37" ht="24.9" customHeight="1" x14ac:dyDescent="0.25">
      <c r="A2085" s="270" t="s">
        <v>1557</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121'!AF1993</f>
        <v>2</v>
      </c>
      <c r="AE2085" s="71">
        <f t="shared" ref="AE2085:AE2099" si="427">IF(AG2085=1,AK2085,AG2085)</f>
        <v>0.12820512820512819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0.12820512820512819</v>
      </c>
    </row>
    <row r="2086" spans="1:37" ht="24.9" customHeight="1" x14ac:dyDescent="0.25">
      <c r="A2086" s="270" t="s">
        <v>1020</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121'!AF1994</f>
        <v>2</v>
      </c>
      <c r="AE2086" s="71">
        <f t="shared" si="427"/>
        <v>0.12820512820512819</v>
      </c>
      <c r="AF2086">
        <f t="shared" si="428"/>
        <v>1</v>
      </c>
      <c r="AG2086" s="60">
        <f t="shared" si="429"/>
        <v>1</v>
      </c>
      <c r="AH2086" s="72">
        <f t="shared" si="430"/>
        <v>1</v>
      </c>
      <c r="AI2086" s="73">
        <f t="shared" si="431"/>
        <v>6.6666666666666666E-2</v>
      </c>
      <c r="AJ2086" s="73">
        <f t="shared" si="432"/>
        <v>6.6666666666666666E-2</v>
      </c>
      <c r="AK2086" s="73">
        <f t="shared" si="433"/>
        <v>0.12820512820512819</v>
      </c>
    </row>
    <row r="2087" spans="1:37" ht="24.9" customHeight="1" x14ac:dyDescent="0.25">
      <c r="A2087" s="270" t="s">
        <v>1558</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121'!AF1995</f>
        <v>2</v>
      </c>
      <c r="AE2087" s="71">
        <f t="shared" si="427"/>
        <v>0.12820512820512819</v>
      </c>
      <c r="AF2087">
        <f t="shared" si="428"/>
        <v>1</v>
      </c>
      <c r="AG2087" s="60">
        <f t="shared" si="429"/>
        <v>1</v>
      </c>
      <c r="AH2087" s="72">
        <f t="shared" si="430"/>
        <v>1</v>
      </c>
      <c r="AI2087" s="73">
        <f t="shared" si="431"/>
        <v>6.6666666666666666E-2</v>
      </c>
      <c r="AJ2087" s="73">
        <f t="shared" si="432"/>
        <v>6.6666666666666666E-2</v>
      </c>
      <c r="AK2087" s="73">
        <f t="shared" si="433"/>
        <v>0.12820512820512819</v>
      </c>
    </row>
    <row r="2088" spans="1:37" ht="24.9" customHeight="1" x14ac:dyDescent="0.25">
      <c r="A2088" s="270" t="s">
        <v>1559</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121'!AF1996</f>
        <v>2</v>
      </c>
      <c r="AE2088" s="71">
        <f t="shared" si="427"/>
        <v>0.12820512820512819</v>
      </c>
      <c r="AF2088">
        <f t="shared" si="428"/>
        <v>1</v>
      </c>
      <c r="AG2088" s="60">
        <f t="shared" si="429"/>
        <v>1</v>
      </c>
      <c r="AH2088" s="72">
        <f t="shared" si="430"/>
        <v>1</v>
      </c>
      <c r="AI2088" s="73">
        <f t="shared" si="431"/>
        <v>6.6666666666666666E-2</v>
      </c>
      <c r="AJ2088" s="73">
        <f t="shared" si="432"/>
        <v>6.6666666666666666E-2</v>
      </c>
      <c r="AK2088" s="73">
        <f t="shared" si="433"/>
        <v>0.12820512820512819</v>
      </c>
    </row>
    <row r="2089" spans="1:37" ht="24.9" customHeight="1" x14ac:dyDescent="0.25">
      <c r="A2089" s="265" t="s">
        <v>1560</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121'!AF1997</f>
        <v>2</v>
      </c>
      <c r="AE2089" s="71">
        <f t="shared" si="427"/>
        <v>0.12820512820512819</v>
      </c>
      <c r="AF2089">
        <f t="shared" si="428"/>
        <v>1</v>
      </c>
      <c r="AG2089" s="60">
        <f t="shared" si="429"/>
        <v>1</v>
      </c>
      <c r="AH2089" s="72">
        <f t="shared" si="430"/>
        <v>1</v>
      </c>
      <c r="AI2089" s="73">
        <f t="shared" si="431"/>
        <v>6.6666666666666666E-2</v>
      </c>
      <c r="AJ2089" s="73">
        <f t="shared" si="432"/>
        <v>6.6666666666666666E-2</v>
      </c>
      <c r="AK2089" s="73">
        <f t="shared" si="433"/>
        <v>0.12820512820512819</v>
      </c>
    </row>
    <row r="2090" spans="1:37" ht="24.9" customHeight="1" x14ac:dyDescent="0.25">
      <c r="A2090" s="265" t="s">
        <v>1561</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121'!AF1998</f>
        <v>2</v>
      </c>
      <c r="AE2090" s="71">
        <f t="shared" si="427"/>
        <v>0.12820512820512819</v>
      </c>
      <c r="AF2090">
        <f t="shared" si="428"/>
        <v>1</v>
      </c>
      <c r="AG2090" s="60">
        <f t="shared" si="429"/>
        <v>1</v>
      </c>
      <c r="AH2090" s="72">
        <f t="shared" si="430"/>
        <v>1</v>
      </c>
      <c r="AI2090" s="73">
        <f t="shared" si="431"/>
        <v>6.6666666666666666E-2</v>
      </c>
      <c r="AJ2090" s="73">
        <f t="shared" si="432"/>
        <v>6.6666666666666666E-2</v>
      </c>
      <c r="AK2090" s="73">
        <f t="shared" si="433"/>
        <v>0.12820512820512819</v>
      </c>
    </row>
    <row r="2091" spans="1:37" ht="24.9" customHeight="1" x14ac:dyDescent="0.25">
      <c r="A2091" s="270" t="s">
        <v>1414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121'!AF1999</f>
        <v>2</v>
      </c>
      <c r="AE2091" s="71">
        <f t="shared" si="427"/>
        <v>0.12820512820512819</v>
      </c>
      <c r="AF2091">
        <f t="shared" si="428"/>
        <v>1</v>
      </c>
      <c r="AG2091" s="60">
        <f t="shared" si="429"/>
        <v>1</v>
      </c>
      <c r="AH2091" s="72">
        <f t="shared" si="430"/>
        <v>1</v>
      </c>
      <c r="AI2091" s="73">
        <f t="shared" si="431"/>
        <v>6.6666666666666666E-2</v>
      </c>
      <c r="AJ2091" s="73">
        <f t="shared" si="432"/>
        <v>6.6666666666666666E-2</v>
      </c>
      <c r="AK2091" s="73">
        <f t="shared" si="433"/>
        <v>0.12820512820512819</v>
      </c>
    </row>
    <row r="2092" spans="1:37" ht="24.9" customHeight="1" x14ac:dyDescent="0.25">
      <c r="A2092" s="270" t="s">
        <v>1562</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121'!AF2000</f>
        <v>2</v>
      </c>
      <c r="AE2092" s="71">
        <f t="shared" si="427"/>
        <v>0.12820512820512819</v>
      </c>
      <c r="AF2092">
        <f t="shared" si="428"/>
        <v>1</v>
      </c>
      <c r="AG2092" s="60">
        <f t="shared" si="429"/>
        <v>1</v>
      </c>
      <c r="AH2092" s="72">
        <f t="shared" si="430"/>
        <v>1</v>
      </c>
      <c r="AI2092" s="73">
        <f t="shared" si="431"/>
        <v>6.6666666666666666E-2</v>
      </c>
      <c r="AJ2092" s="73">
        <f t="shared" si="432"/>
        <v>6.6666666666666666E-2</v>
      </c>
      <c r="AK2092" s="73">
        <f t="shared" si="433"/>
        <v>0.12820512820512819</v>
      </c>
    </row>
    <row r="2093" spans="1:37" ht="24.9" customHeight="1" x14ac:dyDescent="0.25">
      <c r="A2093" s="270" t="s">
        <v>1563</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121'!AF2001</f>
        <v>2</v>
      </c>
      <c r="AE2093" s="71">
        <f t="shared" si="427"/>
        <v>0.12820512820512819</v>
      </c>
      <c r="AF2093">
        <f t="shared" si="428"/>
        <v>1</v>
      </c>
      <c r="AG2093" s="60">
        <f t="shared" si="429"/>
        <v>1</v>
      </c>
      <c r="AH2093" s="72">
        <f t="shared" si="430"/>
        <v>1</v>
      </c>
      <c r="AI2093" s="73">
        <f t="shared" si="431"/>
        <v>6.6666666666666666E-2</v>
      </c>
      <c r="AJ2093" s="73">
        <f t="shared" si="432"/>
        <v>6.6666666666666666E-2</v>
      </c>
      <c r="AK2093" s="73">
        <f t="shared" si="433"/>
        <v>0.12820512820512819</v>
      </c>
    </row>
    <row r="2094" spans="1:37" ht="24.9" customHeight="1" x14ac:dyDescent="0.25">
      <c r="A2094" s="270" t="s">
        <v>1564</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121'!AF2002</f>
        <v>2</v>
      </c>
      <c r="AE2094" s="71">
        <f t="shared" si="427"/>
        <v>0.12820512820512819</v>
      </c>
      <c r="AF2094">
        <f t="shared" si="428"/>
        <v>1</v>
      </c>
      <c r="AG2094" s="60">
        <f t="shared" si="429"/>
        <v>1</v>
      </c>
      <c r="AH2094" s="72">
        <f t="shared" si="430"/>
        <v>1</v>
      </c>
      <c r="AI2094" s="73">
        <f t="shared" si="431"/>
        <v>6.6666666666666666E-2</v>
      </c>
      <c r="AJ2094" s="73">
        <f t="shared" si="432"/>
        <v>6.6666666666666666E-2</v>
      </c>
      <c r="AK2094" s="73">
        <f t="shared" si="433"/>
        <v>0.12820512820512819</v>
      </c>
    </row>
    <row r="2095" spans="1:37" ht="24.9" customHeight="1" x14ac:dyDescent="0.25">
      <c r="A2095" s="270" t="s">
        <v>1565</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121'!AF2003</f>
        <v>2</v>
      </c>
      <c r="AE2095" s="71">
        <f t="shared" si="427"/>
        <v>0.12820512820512819</v>
      </c>
      <c r="AF2095">
        <f t="shared" si="428"/>
        <v>1</v>
      </c>
      <c r="AG2095" s="60">
        <f t="shared" si="429"/>
        <v>1</v>
      </c>
      <c r="AH2095" s="72">
        <f t="shared" si="430"/>
        <v>1</v>
      </c>
      <c r="AI2095" s="73">
        <f t="shared" si="431"/>
        <v>6.6666666666666666E-2</v>
      </c>
      <c r="AJ2095" s="73">
        <f t="shared" si="432"/>
        <v>6.6666666666666666E-2</v>
      </c>
      <c r="AK2095" s="73">
        <f t="shared" si="433"/>
        <v>0.12820512820512819</v>
      </c>
    </row>
    <row r="2096" spans="1:37" ht="24.9" customHeight="1" x14ac:dyDescent="0.25">
      <c r="A2096" s="265" t="s">
        <v>1566</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121'!AF2004</f>
        <v>2</v>
      </c>
      <c r="AE2096" s="71">
        <f t="shared" si="427"/>
        <v>0.12820512820512819</v>
      </c>
      <c r="AF2096">
        <f t="shared" si="428"/>
        <v>1</v>
      </c>
      <c r="AG2096" s="60">
        <f t="shared" si="429"/>
        <v>1</v>
      </c>
      <c r="AH2096" s="72">
        <f t="shared" si="430"/>
        <v>1</v>
      </c>
      <c r="AI2096" s="73">
        <f t="shared" si="431"/>
        <v>6.6666666666666666E-2</v>
      </c>
      <c r="AJ2096" s="73">
        <f t="shared" si="432"/>
        <v>6.6666666666666666E-2</v>
      </c>
      <c r="AK2096" s="73">
        <f t="shared" si="433"/>
        <v>0.12820512820512819</v>
      </c>
    </row>
    <row r="2097" spans="1:37" ht="24.9" customHeight="1" x14ac:dyDescent="0.25">
      <c r="A2097" s="265" t="s">
        <v>1567</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121'!AF2005</f>
        <v>2</v>
      </c>
      <c r="AE2097" s="71">
        <f t="shared" si="427"/>
        <v>0.12820512820512819</v>
      </c>
      <c r="AF2097">
        <f t="shared" si="428"/>
        <v>1</v>
      </c>
      <c r="AG2097" s="60">
        <f t="shared" si="429"/>
        <v>1</v>
      </c>
      <c r="AH2097" s="72">
        <f t="shared" si="430"/>
        <v>1</v>
      </c>
      <c r="AI2097" s="73">
        <f t="shared" si="431"/>
        <v>6.6666666666666666E-2</v>
      </c>
      <c r="AJ2097" s="73">
        <f t="shared" si="432"/>
        <v>6.6666666666666666E-2</v>
      </c>
      <c r="AK2097" s="73">
        <f t="shared" si="433"/>
        <v>0.12820512820512819</v>
      </c>
    </row>
    <row r="2098" spans="1:37" ht="24.9" customHeight="1" x14ac:dyDescent="0.25">
      <c r="A2098" s="270" t="s">
        <v>1568</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121'!AF2006</f>
        <v>2</v>
      </c>
      <c r="AE2098" s="71">
        <f t="shared" si="427"/>
        <v>0.12820512820512819</v>
      </c>
      <c r="AF2098">
        <f t="shared" si="428"/>
        <v>1</v>
      </c>
      <c r="AG2098" s="60">
        <f t="shared" si="429"/>
        <v>1</v>
      </c>
      <c r="AH2098" s="72">
        <f t="shared" si="430"/>
        <v>1</v>
      </c>
      <c r="AI2098" s="73">
        <f t="shared" si="431"/>
        <v>6.6666666666666666E-2</v>
      </c>
      <c r="AJ2098" s="73">
        <f t="shared" si="432"/>
        <v>6.6666666666666666E-2</v>
      </c>
      <c r="AK2098" s="73">
        <f t="shared" si="433"/>
        <v>0.12820512820512819</v>
      </c>
    </row>
    <row r="2099" spans="1:37" ht="24.9" customHeight="1" x14ac:dyDescent="0.25">
      <c r="A2099" s="270" t="s">
        <v>1569</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121'!AF2007</f>
        <v>2</v>
      </c>
      <c r="AE2099" s="71">
        <f t="shared" si="427"/>
        <v>0.12820512820512819</v>
      </c>
      <c r="AF2099">
        <f t="shared" si="428"/>
        <v>1</v>
      </c>
      <c r="AG2099" s="60">
        <f t="shared" si="429"/>
        <v>1</v>
      </c>
      <c r="AH2099" s="72">
        <f t="shared" si="430"/>
        <v>1</v>
      </c>
      <c r="AI2099" s="73">
        <f t="shared" si="431"/>
        <v>6.6666666666666666E-2</v>
      </c>
      <c r="AJ2099" s="73">
        <f t="shared" si="432"/>
        <v>6.6666666666666666E-2</v>
      </c>
      <c r="AK2099" s="73">
        <f t="shared" si="433"/>
        <v>0.12820512820512819</v>
      </c>
    </row>
    <row r="2100" spans="1:37" ht="24.9" customHeight="1" x14ac:dyDescent="0.25">
      <c r="A2100" s="281" t="s">
        <v>1869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1.9230769230769229</v>
      </c>
      <c r="AF2100" s="49"/>
      <c r="AG2100" s="60">
        <f>SUM(AG2085:AG2099)</f>
        <v>15</v>
      </c>
      <c r="AH2100" s="74"/>
      <c r="AI2100" s="75"/>
      <c r="AJ2100" s="75"/>
      <c r="AK2100" s="75"/>
    </row>
    <row r="2101" spans="1:37" ht="24.9" customHeight="1" x14ac:dyDescent="0.25">
      <c r="A2101" s="282" t="s">
        <v>1870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195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186</v>
      </c>
      <c r="AE2103" s="88" t="s">
        <v>8</v>
      </c>
      <c r="AF2103" s="60" t="s">
        <v>1666</v>
      </c>
      <c r="AG2103" s="60" t="s">
        <v>1667</v>
      </c>
      <c r="AH2103" s="60" t="s">
        <v>1668</v>
      </c>
      <c r="AI2103" s="70" t="s">
        <v>1669</v>
      </c>
      <c r="AJ2103" s="60"/>
      <c r="AK2103" s="70" t="s">
        <v>1670</v>
      </c>
    </row>
    <row r="2104" spans="1:37" ht="24.9" customHeight="1" x14ac:dyDescent="0.25">
      <c r="A2104" s="270" t="s">
        <v>1570</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121'!AF2010</f>
        <v>2</v>
      </c>
      <c r="AE2104" s="71">
        <f>IF(AG2104=1,AK2104,AG2104)</f>
        <v>0.38461538461538464</v>
      </c>
      <c r="AF2104">
        <f>AD2104/2</f>
        <v>1</v>
      </c>
      <c r="AG2104" s="60">
        <f>IF(AND(AF2104&gt;=0,AF2104&lt;=1),1,"No aplica")</f>
        <v>1</v>
      </c>
      <c r="AH2104" s="72">
        <f>AD2104/(AG2104*2)</f>
        <v>1</v>
      </c>
      <c r="AI2104" s="73">
        <f>IF(AG2104=1,AG2104/$AG$2109,"No aplica")</f>
        <v>0.2</v>
      </c>
      <c r="AJ2104" s="73">
        <f>AF2104*AI2104</f>
        <v>0.2</v>
      </c>
      <c r="AK2104" s="73">
        <f>AJ2104*$AE$23</f>
        <v>0.38461538461538464</v>
      </c>
    </row>
    <row r="2105" spans="1:37" ht="24.9" customHeight="1" x14ac:dyDescent="0.25">
      <c r="A2105" s="270" t="s">
        <v>1571</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121'!AF2011</f>
        <v>2</v>
      </c>
      <c r="AE2105" s="71">
        <f>IF(AG2105=1,AK2105,AG2105)</f>
        <v>0.38461538461538464</v>
      </c>
      <c r="AF2105">
        <f>AD2105/2</f>
        <v>1</v>
      </c>
      <c r="AG2105" s="60">
        <f>IF(AND(AF2105&gt;=0,AF2105&lt;=1),1,"No aplica")</f>
        <v>1</v>
      </c>
      <c r="AH2105" s="72">
        <f>AD2105/(AG2105*2)</f>
        <v>1</v>
      </c>
      <c r="AI2105" s="73">
        <f>IF(AG2105=1,AG2105/$AG$2109,"No aplica")</f>
        <v>0.2</v>
      </c>
      <c r="AJ2105" s="73">
        <f>AF2105*AI2105</f>
        <v>0.2</v>
      </c>
      <c r="AK2105" s="73">
        <f>AJ2105*$AE$23</f>
        <v>0.38461538461538464</v>
      </c>
    </row>
    <row r="2106" spans="1:37" ht="24.9" customHeight="1" x14ac:dyDescent="0.25">
      <c r="A2106" s="270" t="s">
        <v>1572</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121'!AF2012</f>
        <v>2</v>
      </c>
      <c r="AE2106" s="71">
        <f>IF(AG2106=1,AK2106,AG2106)</f>
        <v>0.38461538461538464</v>
      </c>
      <c r="AF2106">
        <f>AD2106/2</f>
        <v>1</v>
      </c>
      <c r="AG2106" s="60">
        <f>IF(AND(AF2106&gt;=0,AF2106&lt;=1),1,"No aplica")</f>
        <v>1</v>
      </c>
      <c r="AH2106" s="72">
        <f>AD2106/(AG2106*2)</f>
        <v>1</v>
      </c>
      <c r="AI2106" s="73">
        <f>IF(AG2106=1,AG2106/$AG$2109,"No aplica")</f>
        <v>0.2</v>
      </c>
      <c r="AJ2106" s="73">
        <f>AF2106*AI2106</f>
        <v>0.2</v>
      </c>
      <c r="AK2106" s="73">
        <f>AJ2106*$AE$23</f>
        <v>0.38461538461538464</v>
      </c>
    </row>
    <row r="2107" spans="1:37" ht="24.9" customHeight="1" x14ac:dyDescent="0.25">
      <c r="A2107" s="270" t="s">
        <v>1573</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121'!AF2013</f>
        <v>2</v>
      </c>
      <c r="AE2107" s="71">
        <f>IF(AG2107=1,AK2107,AG2107)</f>
        <v>0.38461538461538464</v>
      </c>
      <c r="AF2107">
        <f>AD2107/2</f>
        <v>1</v>
      </c>
      <c r="AG2107" s="60">
        <f>IF(AND(AF2107&gt;=0,AF2107&lt;=1),1,"No aplica")</f>
        <v>1</v>
      </c>
      <c r="AH2107" s="72">
        <f>AD2107/(AG2107*2)</f>
        <v>1</v>
      </c>
      <c r="AI2107" s="73">
        <f>IF(AG2107=1,AG2107/$AG$2109,"No aplica")</f>
        <v>0.2</v>
      </c>
      <c r="AJ2107" s="73">
        <f>AF2107*AI2107</f>
        <v>0.2</v>
      </c>
      <c r="AK2107" s="73">
        <f>AJ2107*$AE$23</f>
        <v>0.38461538461538464</v>
      </c>
    </row>
    <row r="2108" spans="1:37" ht="24.9" customHeight="1" x14ac:dyDescent="0.25">
      <c r="A2108" s="270" t="s">
        <v>1574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121'!AF2014</f>
        <v>2</v>
      </c>
      <c r="AE2108" s="71">
        <f>IF(AG2108=1,AK2108,AG2108)</f>
        <v>0.38461538461538464</v>
      </c>
      <c r="AF2108">
        <f>AD2108/2</f>
        <v>1</v>
      </c>
      <c r="AG2108" s="60">
        <f>IF(AND(AF2108&gt;=0,AF2108&lt;=1),1,"No aplica")</f>
        <v>1</v>
      </c>
      <c r="AH2108" s="72">
        <f>AD2108/(AG2108*2)</f>
        <v>1</v>
      </c>
      <c r="AI2108" s="73">
        <f>IF(AG2108=1,AG2108/$AG$2109,"No aplica")</f>
        <v>0.2</v>
      </c>
      <c r="AJ2108" s="73">
        <f>AF2108*AI2108</f>
        <v>0.2</v>
      </c>
      <c r="AK2108" s="73">
        <f>AJ2108*$AE$23</f>
        <v>0.38461538461538464</v>
      </c>
    </row>
    <row r="2109" spans="1:37" ht="24.9" customHeight="1" x14ac:dyDescent="0.25">
      <c r="A2109" s="281" t="s">
        <v>1871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1.9230769230769231</v>
      </c>
      <c r="AF2109" s="49"/>
      <c r="AG2109" s="60">
        <f>SUM(AG2104:AG2108)</f>
        <v>5</v>
      </c>
      <c r="AH2109" s="74"/>
      <c r="AI2109" s="75"/>
      <c r="AJ2109" s="75"/>
      <c r="AK2109" s="75"/>
    </row>
    <row r="2110" spans="1:37" ht="24.9" customHeight="1" x14ac:dyDescent="0.25">
      <c r="A2110" s="282" t="s">
        <v>1872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1575</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8</v>
      </c>
      <c r="AF2116" s="60" t="s">
        <v>1666</v>
      </c>
      <c r="AG2116" s="60" t="s">
        <v>1667</v>
      </c>
      <c r="AH2116" s="60" t="s">
        <v>1668</v>
      </c>
      <c r="AI2116" s="70" t="s">
        <v>1669</v>
      </c>
      <c r="AJ2116" s="60"/>
      <c r="AK2116" s="70" t="s">
        <v>1670</v>
      </c>
    </row>
    <row r="2117" spans="1:37" ht="24.9" customHeight="1" x14ac:dyDescent="0.25">
      <c r="A2117" s="270" t="s">
        <v>1019</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121'!AF2023</f>
        <v>2</v>
      </c>
      <c r="AE2117" s="71">
        <f t="shared" ref="AE2117:AE2130" si="434">IF(AG2117=1,AK2117,AG2117)</f>
        <v>0.17482517482517484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9.0909090909090912E-2</v>
      </c>
      <c r="AJ2117" s="73">
        <f t="shared" ref="AJ2117:AJ2130" si="439">AF2117*AI2117</f>
        <v>9.0909090909090912E-2</v>
      </c>
      <c r="AK2117" s="73">
        <f t="shared" ref="AK2117:AK2130" si="440">AJ2117*$AE$23</f>
        <v>0.17482517482517484</v>
      </c>
    </row>
    <row r="2118" spans="1:37" ht="24.9" customHeight="1" x14ac:dyDescent="0.25">
      <c r="A2118" s="270" t="s">
        <v>1047</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121'!AF2024</f>
        <v>2</v>
      </c>
      <c r="AE2118" s="71">
        <f t="shared" si="434"/>
        <v>0.17482517482517484</v>
      </c>
      <c r="AF2118">
        <f t="shared" si="435"/>
        <v>1</v>
      </c>
      <c r="AG2118" s="60">
        <f t="shared" si="436"/>
        <v>1</v>
      </c>
      <c r="AH2118" s="72">
        <f t="shared" si="437"/>
        <v>1</v>
      </c>
      <c r="AI2118" s="73">
        <f t="shared" si="438"/>
        <v>9.0909090909090912E-2</v>
      </c>
      <c r="AJ2118" s="73">
        <f t="shared" si="439"/>
        <v>9.0909090909090912E-2</v>
      </c>
      <c r="AK2118" s="73">
        <f t="shared" si="440"/>
        <v>0.17482517482517484</v>
      </c>
    </row>
    <row r="2119" spans="1:37" ht="24.9" customHeight="1" x14ac:dyDescent="0.25">
      <c r="A2119" s="270" t="s">
        <v>1577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121'!AF2025</f>
        <v>2</v>
      </c>
      <c r="AE2119" s="71">
        <f t="shared" si="434"/>
        <v>0.17482517482517484</v>
      </c>
      <c r="AF2119">
        <f t="shared" si="435"/>
        <v>1</v>
      </c>
      <c r="AG2119" s="60">
        <f t="shared" si="436"/>
        <v>1</v>
      </c>
      <c r="AH2119" s="72">
        <f t="shared" si="437"/>
        <v>1</v>
      </c>
      <c r="AI2119" s="73">
        <f t="shared" si="438"/>
        <v>9.0909090909090912E-2</v>
      </c>
      <c r="AJ2119" s="73">
        <f t="shared" si="439"/>
        <v>9.0909090909090912E-2</v>
      </c>
      <c r="AK2119" s="73">
        <f t="shared" si="440"/>
        <v>0.17482517482517484</v>
      </c>
    </row>
    <row r="2120" spans="1:37" ht="24.9" customHeight="1" x14ac:dyDescent="0.25">
      <c r="A2120" s="270" t="s">
        <v>1578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121'!AF2026</f>
        <v>2</v>
      </c>
      <c r="AE2120" s="71">
        <f t="shared" si="434"/>
        <v>0.17482517482517484</v>
      </c>
      <c r="AF2120">
        <f t="shared" si="435"/>
        <v>1</v>
      </c>
      <c r="AG2120" s="60">
        <f t="shared" si="436"/>
        <v>1</v>
      </c>
      <c r="AH2120" s="72">
        <f t="shared" si="437"/>
        <v>1</v>
      </c>
      <c r="AI2120" s="73">
        <f t="shared" si="438"/>
        <v>9.0909090909090912E-2</v>
      </c>
      <c r="AJ2120" s="73">
        <f t="shared" si="439"/>
        <v>9.0909090909090912E-2</v>
      </c>
      <c r="AK2120" s="73">
        <f t="shared" si="440"/>
        <v>0.17482517482517484</v>
      </c>
    </row>
    <row r="2121" spans="1:37" ht="24.9" customHeight="1" x14ac:dyDescent="0.25">
      <c r="A2121" s="265" t="s">
        <v>1579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5" t="s">
        <v>1580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1581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1582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121'!AF2030</f>
        <v>2</v>
      </c>
      <c r="AE2124" s="71">
        <f t="shared" si="434"/>
        <v>0.17482517482517484</v>
      </c>
      <c r="AF2124">
        <f t="shared" si="435"/>
        <v>1</v>
      </c>
      <c r="AG2124" s="60">
        <f t="shared" si="436"/>
        <v>1</v>
      </c>
      <c r="AH2124" s="72">
        <f t="shared" si="437"/>
        <v>1</v>
      </c>
      <c r="AI2124" s="73">
        <f t="shared" si="438"/>
        <v>9.0909090909090912E-2</v>
      </c>
      <c r="AJ2124" s="73">
        <f t="shared" si="439"/>
        <v>9.0909090909090912E-2</v>
      </c>
      <c r="AK2124" s="73">
        <f t="shared" si="440"/>
        <v>0.17482517482517484</v>
      </c>
    </row>
    <row r="2125" spans="1:37" ht="24.9" customHeight="1" x14ac:dyDescent="0.25">
      <c r="A2125" s="270" t="s">
        <v>1583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121'!AF2031</f>
        <v>2</v>
      </c>
      <c r="AE2125" s="71">
        <f t="shared" si="434"/>
        <v>0.17482517482517484</v>
      </c>
      <c r="AF2125">
        <f t="shared" si="435"/>
        <v>1</v>
      </c>
      <c r="AG2125" s="60">
        <f t="shared" si="436"/>
        <v>1</v>
      </c>
      <c r="AH2125" s="72">
        <f t="shared" si="437"/>
        <v>1</v>
      </c>
      <c r="AI2125" s="73">
        <f t="shared" si="438"/>
        <v>9.0909090909090912E-2</v>
      </c>
      <c r="AJ2125" s="73">
        <f t="shared" si="439"/>
        <v>9.0909090909090912E-2</v>
      </c>
      <c r="AK2125" s="73">
        <f t="shared" si="440"/>
        <v>0.17482517482517484</v>
      </c>
    </row>
    <row r="2126" spans="1:37" ht="24.9" customHeight="1" x14ac:dyDescent="0.25">
      <c r="A2126" s="270" t="s">
        <v>1584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121'!AF2032</f>
        <v>2</v>
      </c>
      <c r="AE2126" s="71">
        <f t="shared" si="434"/>
        <v>0.17482517482517484</v>
      </c>
      <c r="AF2126">
        <f t="shared" si="435"/>
        <v>1</v>
      </c>
      <c r="AG2126" s="60">
        <f t="shared" si="436"/>
        <v>1</v>
      </c>
      <c r="AH2126" s="72">
        <f t="shared" si="437"/>
        <v>1</v>
      </c>
      <c r="AI2126" s="73">
        <f t="shared" si="438"/>
        <v>9.0909090909090912E-2</v>
      </c>
      <c r="AJ2126" s="73">
        <f t="shared" si="439"/>
        <v>9.0909090909090912E-2</v>
      </c>
      <c r="AK2126" s="73">
        <f t="shared" si="440"/>
        <v>0.17482517482517484</v>
      </c>
    </row>
    <row r="2127" spans="1:37" ht="24.9" customHeight="1" x14ac:dyDescent="0.25">
      <c r="A2127" s="270" t="s">
        <v>1585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121'!AF2033</f>
        <v>2</v>
      </c>
      <c r="AE2127" s="71">
        <f t="shared" si="434"/>
        <v>0.17482517482517484</v>
      </c>
      <c r="AF2127">
        <f t="shared" si="435"/>
        <v>1</v>
      </c>
      <c r="AG2127" s="60">
        <f t="shared" si="436"/>
        <v>1</v>
      </c>
      <c r="AH2127" s="72">
        <f t="shared" si="437"/>
        <v>1</v>
      </c>
      <c r="AI2127" s="73">
        <f t="shared" si="438"/>
        <v>9.0909090909090912E-2</v>
      </c>
      <c r="AJ2127" s="73">
        <f t="shared" si="439"/>
        <v>9.0909090909090912E-2</v>
      </c>
      <c r="AK2127" s="73">
        <f t="shared" si="440"/>
        <v>0.17482517482517484</v>
      </c>
    </row>
    <row r="2128" spans="1:37" ht="24.9" customHeight="1" x14ac:dyDescent="0.25">
      <c r="A2128" s="265" t="s">
        <v>1586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121'!AF2034</f>
        <v>2</v>
      </c>
      <c r="AE2128" s="71">
        <f t="shared" si="434"/>
        <v>0.17482517482517484</v>
      </c>
      <c r="AF2128">
        <f t="shared" si="435"/>
        <v>1</v>
      </c>
      <c r="AG2128" s="60">
        <f t="shared" si="436"/>
        <v>1</v>
      </c>
      <c r="AH2128" s="72">
        <f t="shared" si="437"/>
        <v>1</v>
      </c>
      <c r="AI2128" s="73">
        <f t="shared" si="438"/>
        <v>9.0909090909090912E-2</v>
      </c>
      <c r="AJ2128" s="73">
        <f t="shared" si="439"/>
        <v>9.0909090909090912E-2</v>
      </c>
      <c r="AK2128" s="73">
        <f t="shared" si="440"/>
        <v>0.17482517482517484</v>
      </c>
    </row>
    <row r="2129" spans="1:37" ht="24.9" customHeight="1" x14ac:dyDescent="0.25">
      <c r="A2129" s="265" t="s">
        <v>1587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121'!AF2035</f>
        <v>2</v>
      </c>
      <c r="AE2129" s="71">
        <f t="shared" si="434"/>
        <v>0.17482517482517484</v>
      </c>
      <c r="AF2129">
        <f t="shared" si="435"/>
        <v>1</v>
      </c>
      <c r="AG2129" s="60">
        <f t="shared" si="436"/>
        <v>1</v>
      </c>
      <c r="AH2129" s="72">
        <f t="shared" si="437"/>
        <v>1</v>
      </c>
      <c r="AI2129" s="73">
        <f t="shared" si="438"/>
        <v>9.0909090909090912E-2</v>
      </c>
      <c r="AJ2129" s="73">
        <f t="shared" si="439"/>
        <v>9.0909090909090912E-2</v>
      </c>
      <c r="AK2129" s="73">
        <f t="shared" si="440"/>
        <v>0.17482517482517484</v>
      </c>
    </row>
    <row r="2130" spans="1:37" ht="24.9" customHeight="1" x14ac:dyDescent="0.25">
      <c r="A2130" s="270" t="s">
        <v>1588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121'!AF2036</f>
        <v>2</v>
      </c>
      <c r="AE2130" s="71">
        <f t="shared" si="434"/>
        <v>0.17482517482517484</v>
      </c>
      <c r="AF2130">
        <f t="shared" si="435"/>
        <v>1</v>
      </c>
      <c r="AG2130" s="60">
        <f t="shared" si="436"/>
        <v>1</v>
      </c>
      <c r="AH2130" s="72">
        <f t="shared" si="437"/>
        <v>1</v>
      </c>
      <c r="AI2130" s="73">
        <f t="shared" si="438"/>
        <v>9.0909090909090912E-2</v>
      </c>
      <c r="AJ2130" s="73">
        <f t="shared" si="439"/>
        <v>9.0909090909090912E-2</v>
      </c>
      <c r="AK2130" s="73">
        <f t="shared" si="440"/>
        <v>0.17482517482517484</v>
      </c>
    </row>
    <row r="2131" spans="1:37" ht="24.9" customHeight="1" x14ac:dyDescent="0.25">
      <c r="A2131" s="281" t="s">
        <v>1873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1.9230769230769229</v>
      </c>
      <c r="AF2131" s="49"/>
      <c r="AG2131" s="60">
        <f>SUM(AG2117:AG2130)</f>
        <v>11</v>
      </c>
      <c r="AH2131" s="74"/>
      <c r="AI2131" s="75"/>
      <c r="AJ2131" s="75"/>
      <c r="AK2131" s="75"/>
    </row>
    <row r="2132" spans="1:37" ht="24.9" customHeight="1" x14ac:dyDescent="0.25">
      <c r="A2132" s="282" t="s">
        <v>1874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99.999999999999986</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195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186</v>
      </c>
      <c r="AE2134" s="88" t="s">
        <v>8</v>
      </c>
      <c r="AF2134" s="60" t="s">
        <v>1666</v>
      </c>
      <c r="AG2134" s="60" t="s">
        <v>1667</v>
      </c>
      <c r="AH2134" s="60" t="s">
        <v>1668</v>
      </c>
      <c r="AI2134" s="70" t="s">
        <v>1669</v>
      </c>
      <c r="AJ2134" s="60"/>
      <c r="AK2134" s="70" t="s">
        <v>1670</v>
      </c>
    </row>
    <row r="2135" spans="1:37" ht="24.9" customHeight="1" x14ac:dyDescent="0.25">
      <c r="A2135" s="270" t="s">
        <v>1112</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121'!AF2039</f>
        <v>2</v>
      </c>
      <c r="AE2135" s="71">
        <f>IF(AG2135=1,AK2135,AG2135)</f>
        <v>0.38461538461538464</v>
      </c>
      <c r="AF2135">
        <f>AD2135/2</f>
        <v>1</v>
      </c>
      <c r="AG2135" s="60">
        <f>IF(AND(AF2135&gt;=0,AF2135&lt;=1),1,"No aplica")</f>
        <v>1</v>
      </c>
      <c r="AH2135" s="72">
        <f>AD2135/(AG2135*2)</f>
        <v>1</v>
      </c>
      <c r="AI2135" s="73">
        <f>IF(AG2135=1,AG2135/$AG$2140,"No aplica")</f>
        <v>0.2</v>
      </c>
      <c r="AJ2135" s="73">
        <f>AF2135*AI2135</f>
        <v>0.2</v>
      </c>
      <c r="AK2135" s="73">
        <f>AJ2135*$AE$23</f>
        <v>0.38461538461538464</v>
      </c>
    </row>
    <row r="2136" spans="1:37" ht="24.9" customHeight="1" x14ac:dyDescent="0.25">
      <c r="A2136" s="270" t="s">
        <v>1113</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121'!AF2040</f>
        <v>2</v>
      </c>
      <c r="AE2136" s="71">
        <f>IF(AG2136=1,AK2136,AG2136)</f>
        <v>0.38461538461538464</v>
      </c>
      <c r="AF2136">
        <f>AD2136/2</f>
        <v>1</v>
      </c>
      <c r="AG2136" s="60">
        <f>IF(AND(AF2136&gt;=0,AF2136&lt;=1),1,"No aplica")</f>
        <v>1</v>
      </c>
      <c r="AH2136" s="72">
        <f>AD2136/(AG2136*2)</f>
        <v>1</v>
      </c>
      <c r="AI2136" s="73">
        <f>IF(AG2136=1,AG2136/$AG$2140,"No aplica")</f>
        <v>0.2</v>
      </c>
      <c r="AJ2136" s="73">
        <f>AF2136*AI2136</f>
        <v>0.2</v>
      </c>
      <c r="AK2136" s="73">
        <f>AJ2136*$AE$23</f>
        <v>0.38461538461538464</v>
      </c>
    </row>
    <row r="2137" spans="1:37" ht="24.9" customHeight="1" x14ac:dyDescent="0.25">
      <c r="A2137" s="270" t="s">
        <v>1114</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121'!AF2041</f>
        <v>2</v>
      </c>
      <c r="AE2137" s="71">
        <f>IF(AG2137=1,AK2137,AG2137)</f>
        <v>0.38461538461538464</v>
      </c>
      <c r="AF2137">
        <f>AD2137/2</f>
        <v>1</v>
      </c>
      <c r="AG2137" s="60">
        <f>IF(AND(AF2137&gt;=0,AF2137&lt;=1),1,"No aplica")</f>
        <v>1</v>
      </c>
      <c r="AH2137" s="72">
        <f>AD2137/(AG2137*2)</f>
        <v>1</v>
      </c>
      <c r="AI2137" s="73">
        <f>IF(AG2137=1,AG2137/$AG$2140,"No aplica")</f>
        <v>0.2</v>
      </c>
      <c r="AJ2137" s="73">
        <f>AF2137*AI2137</f>
        <v>0.2</v>
      </c>
      <c r="AK2137" s="73">
        <f>AJ2137*$AE$23</f>
        <v>0.38461538461538464</v>
      </c>
    </row>
    <row r="2138" spans="1:37" ht="24.9" customHeight="1" x14ac:dyDescent="0.25">
      <c r="A2138" s="270" t="s">
        <v>1115</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121'!AF2042</f>
        <v>2</v>
      </c>
      <c r="AE2138" s="71">
        <f>IF(AG2138=1,AK2138,AG2138)</f>
        <v>0.38461538461538464</v>
      </c>
      <c r="AF2138">
        <f>AD2138/2</f>
        <v>1</v>
      </c>
      <c r="AG2138" s="60">
        <f>IF(AND(AF2138&gt;=0,AF2138&lt;=1),1,"No aplica")</f>
        <v>1</v>
      </c>
      <c r="AH2138" s="72">
        <f>AD2138/(AG2138*2)</f>
        <v>1</v>
      </c>
      <c r="AI2138" s="73">
        <f>IF(AG2138=1,AG2138/$AG$2140,"No aplica")</f>
        <v>0.2</v>
      </c>
      <c r="AJ2138" s="73">
        <f>AF2138*AI2138</f>
        <v>0.2</v>
      </c>
      <c r="AK2138" s="73">
        <f>AJ2138*$AE$23</f>
        <v>0.38461538461538464</v>
      </c>
    </row>
    <row r="2139" spans="1:37" ht="24.9" customHeight="1" x14ac:dyDescent="0.25">
      <c r="A2139" s="270" t="s">
        <v>1589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121'!AF2043</f>
        <v>2</v>
      </c>
      <c r="AE2139" s="71">
        <f>IF(AG2139=1,AK2139,AG2139)</f>
        <v>0.38461538461538464</v>
      </c>
      <c r="AF2139">
        <f>AD2139/2</f>
        <v>1</v>
      </c>
      <c r="AG2139" s="60">
        <f>IF(AND(AF2139&gt;=0,AF2139&lt;=1),1,"No aplica")</f>
        <v>1</v>
      </c>
      <c r="AH2139" s="72">
        <f>AD2139/(AG2139*2)</f>
        <v>1</v>
      </c>
      <c r="AI2139" s="73">
        <f>IF(AG2139=1,AG2139/$AG$2140,"No aplica")</f>
        <v>0.2</v>
      </c>
      <c r="AJ2139" s="73">
        <f>AF2139*AI2139</f>
        <v>0.2</v>
      </c>
      <c r="AK2139" s="73">
        <f>AJ2139*$AE$23</f>
        <v>0.38461538461538464</v>
      </c>
    </row>
    <row r="2140" spans="1:37" ht="24.9" customHeight="1" x14ac:dyDescent="0.25">
      <c r="A2140" s="281" t="s">
        <v>1875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1.9230769230769231</v>
      </c>
      <c r="AF2140" s="49"/>
      <c r="AG2140" s="60">
        <f>SUM(AG2135:AG2139)</f>
        <v>5</v>
      </c>
      <c r="AH2140" s="74"/>
      <c r="AI2140" s="75"/>
      <c r="AJ2140" s="75"/>
      <c r="AK2140" s="75"/>
    </row>
    <row r="2141" spans="1:37" ht="24.9" customHeight="1" x14ac:dyDescent="0.25">
      <c r="A2141" s="282" t="s">
        <v>1876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1590</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8</v>
      </c>
      <c r="AF2147" s="60" t="s">
        <v>1666</v>
      </c>
      <c r="AG2147" s="60" t="s">
        <v>1667</v>
      </c>
      <c r="AH2147" s="60" t="s">
        <v>1668</v>
      </c>
      <c r="AI2147" s="70" t="s">
        <v>1669</v>
      </c>
      <c r="AJ2147" s="60"/>
      <c r="AK2147" s="70" t="s">
        <v>1670</v>
      </c>
    </row>
    <row r="2148" spans="1:37" ht="24.9" customHeight="1" x14ac:dyDescent="0.25">
      <c r="A2148" s="270" t="s">
        <v>1019</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1020</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1591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1592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1593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1594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1595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1596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1597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1598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1599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1600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1601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1602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1603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1604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1877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1878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195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186</v>
      </c>
      <c r="AE2167" s="88" t="s">
        <v>8</v>
      </c>
      <c r="AF2167" s="60" t="s">
        <v>1666</v>
      </c>
      <c r="AG2167" s="60" t="s">
        <v>1667</v>
      </c>
      <c r="AH2167" s="60" t="s">
        <v>1668</v>
      </c>
      <c r="AI2167" s="70" t="s">
        <v>1669</v>
      </c>
      <c r="AJ2167" s="60"/>
      <c r="AK2167" s="70" t="s">
        <v>1670</v>
      </c>
    </row>
    <row r="2168" spans="1:37" ht="24.9" customHeight="1" x14ac:dyDescent="0.25">
      <c r="A2168" s="270" t="s">
        <v>1441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1442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1443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1444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1605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1879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1880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1881</v>
      </c>
      <c r="AE2176" s="90">
        <f>AG2176+AH2176</f>
        <v>98.969780219780148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95.123626373626294</v>
      </c>
      <c r="AH2176" s="77">
        <f>SUM(AI2176:AJ2176)</f>
        <v>3.8461538461538471</v>
      </c>
      <c r="AI2176" s="77">
        <f>IF(I11=1,AE215,0)</f>
        <v>1.923076923076924</v>
      </c>
      <c r="AJ2176" s="77">
        <f>IF(N15=1,AE1622,0)</f>
        <v>1.9230769230769231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1882</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7">
        <f>SUM(AI2178:AJ2178)</f>
        <v>3.8461538461538463</v>
      </c>
      <c r="AI2178" s="77">
        <f>IF(I11=1,AE224,0)</f>
        <v>1.9230769230769231</v>
      </c>
      <c r="AJ2178" s="77">
        <f>IF(N15=1,AE1631,0)</f>
        <v>1.9230769230769231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1883</v>
      </c>
      <c r="AE2180" s="90">
        <f>(AE2176*0.8)+(AE2178*0.2)</f>
        <v>99.17582417582409</v>
      </c>
      <c r="AF2180" s="26"/>
      <c r="AG2180" s="95"/>
      <c r="AH2180" s="26"/>
      <c r="AI2180" s="26"/>
      <c r="AJ2180" s="26"/>
      <c r="AK2180" s="26"/>
    </row>
  </sheetData>
  <sheetProtection algorithmName="SHA-512" hashValue="Gu/1FBhK3hgRViLW1oX5/2n9twfiU/tX/F6JUkf1TyGBaP2GTo1j2ApTCDGPAzYJeQXx/1LGo0F6LjVOlMsp2A==" saltValue="43r1GxRV0BT0ux6hbRA75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1884</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Servicios de Salud Pública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1885</v>
      </c>
      <c r="D7" s="97"/>
      <c r="E7" s="96"/>
      <c r="F7" s="99"/>
      <c r="G7" s="97"/>
    </row>
    <row r="8" spans="1:12" ht="18" customHeight="1" x14ac:dyDescent="0.25">
      <c r="A8" s="97"/>
      <c r="B8" s="100"/>
      <c r="C8" s="101">
        <f>'Artículo 121 (cálculo PI)'!AC17</f>
        <v>52</v>
      </c>
      <c r="D8" s="99"/>
      <c r="E8" s="102"/>
      <c r="F8" s="102"/>
      <c r="G8" s="99"/>
    </row>
    <row r="9" spans="1:12" ht="18" customHeight="1" x14ac:dyDescent="0.25">
      <c r="A9" s="97"/>
      <c r="B9" s="96"/>
      <c r="C9" s="96"/>
      <c r="D9" s="96"/>
      <c r="E9" s="96"/>
      <c r="F9" s="97"/>
      <c r="G9" s="96"/>
    </row>
    <row r="10" spans="1:12" ht="18" customHeight="1" x14ac:dyDescent="0.25">
      <c r="A10" s="295" t="s">
        <v>1608</v>
      </c>
      <c r="B10" s="296" t="s">
        <v>165</v>
      </c>
      <c r="C10" s="296"/>
      <c r="D10" s="99"/>
      <c r="E10" s="297" t="s">
        <v>166</v>
      </c>
      <c r="F10" s="297"/>
      <c r="G10" s="99"/>
    </row>
    <row r="11" spans="1:12" ht="54" customHeight="1" x14ac:dyDescent="0.25">
      <c r="A11" s="295"/>
      <c r="B11" s="103" t="s">
        <v>1886</v>
      </c>
      <c r="C11" s="104" t="s">
        <v>1887</v>
      </c>
      <c r="D11" s="105"/>
      <c r="E11" s="106" t="s">
        <v>1886</v>
      </c>
      <c r="F11" s="107" t="s">
        <v>1887</v>
      </c>
      <c r="G11" s="105"/>
    </row>
    <row r="12" spans="1:12" ht="18" customHeight="1" x14ac:dyDescent="0.25">
      <c r="A12" s="108" t="s">
        <v>1888</v>
      </c>
      <c r="B12" s="109">
        <f>'Artículo 121 (cálculo PI)'!AE32</f>
        <v>1.9230769230769227</v>
      </c>
      <c r="C12" s="109">
        <f t="shared" ref="C12:C17" si="0">(B12/(1/$C$8))</f>
        <v>99.999999999999972</v>
      </c>
      <c r="D12" s="110"/>
      <c r="E12" s="109">
        <f>'Artículo 121 (cálculo PI)'!AE41</f>
        <v>1.9230769230769231</v>
      </c>
      <c r="F12" s="109">
        <f t="shared" ref="F12:F17" si="1">(E12/(1/$C$8))</f>
        <v>100</v>
      </c>
      <c r="G12" s="102"/>
    </row>
    <row r="13" spans="1:12" ht="18" customHeight="1" x14ac:dyDescent="0.25">
      <c r="A13" s="111" t="s">
        <v>1889</v>
      </c>
      <c r="B13" s="112">
        <f>'Artículo 121 (cálculo PI)'!AE63</f>
        <v>1.9230769230769227</v>
      </c>
      <c r="C13" s="112">
        <f t="shared" si="0"/>
        <v>99.999999999999972</v>
      </c>
      <c r="D13" s="110"/>
      <c r="E13" s="112">
        <f>'Artículo 121 (cálculo PI)'!AE72</f>
        <v>1.9230769230769231</v>
      </c>
      <c r="F13" s="112">
        <f t="shared" si="1"/>
        <v>100</v>
      </c>
      <c r="G13" s="102"/>
    </row>
    <row r="14" spans="1:12" ht="18" customHeight="1" x14ac:dyDescent="0.25">
      <c r="A14" s="108" t="s">
        <v>1890</v>
      </c>
      <c r="B14" s="112">
        <f>'Artículo 121 (cálculo PI)'!AE86</f>
        <v>1.9230769230769229</v>
      </c>
      <c r="C14" s="112">
        <f t="shared" si="0"/>
        <v>99.999999999999986</v>
      </c>
      <c r="D14" s="110"/>
      <c r="E14" s="112">
        <f>'Artículo 121 (cálculo PI)'!AE95</f>
        <v>1.9230769230769231</v>
      </c>
      <c r="F14" s="112">
        <f t="shared" si="1"/>
        <v>100</v>
      </c>
      <c r="G14" s="102"/>
    </row>
    <row r="15" spans="1:12" ht="18" customHeight="1" x14ac:dyDescent="0.25">
      <c r="A15" s="111" t="s">
        <v>1891</v>
      </c>
      <c r="B15" s="112">
        <f>'Artículo 121 (cálculo PI)'!AE111</f>
        <v>1.9230769230769231</v>
      </c>
      <c r="C15" s="112">
        <f t="shared" si="0"/>
        <v>100</v>
      </c>
      <c r="D15" s="102"/>
      <c r="E15" s="112">
        <f>'Artículo 121 (cálculo PI)'!AE120</f>
        <v>1.9230769230769231</v>
      </c>
      <c r="F15" s="112">
        <f t="shared" si="1"/>
        <v>100</v>
      </c>
      <c r="G15" s="102"/>
    </row>
    <row r="16" spans="1:12" ht="18" customHeight="1" x14ac:dyDescent="0.25">
      <c r="A16" s="108" t="s">
        <v>1892</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1893</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1894</v>
      </c>
      <c r="B18" s="114">
        <f>IF('Artículo 121 (cálculo PI)'!I11=1,'Artículo 121 (cálculo PI)'!AE215,"N/A")</f>
        <v>1.923076923076924</v>
      </c>
      <c r="C18" s="114">
        <f>IF(B18="N/A","N/A",(B18/(1/$C$8)))</f>
        <v>100.00000000000004</v>
      </c>
      <c r="D18" s="102"/>
      <c r="E18" s="114">
        <f>IF('Artículo 121 (cálculo PI)'!I11=1,'Artículo 121 (cálculo PI)'!AE224,"N/A")</f>
        <v>1.9230769230769231</v>
      </c>
      <c r="F18" s="114">
        <f>IF(E18="N/A","N/A",(E18/(1/$C$8)))</f>
        <v>100</v>
      </c>
      <c r="G18" s="102"/>
    </row>
    <row r="19" spans="1:7" ht="18" customHeight="1" x14ac:dyDescent="0.25">
      <c r="A19" s="111" t="s">
        <v>1895</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1896</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1897</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1898</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1899</v>
      </c>
      <c r="B23" s="112">
        <f>'Artículo 121 (cálculo PI)'!AE441</f>
        <v>0.89285714285714268</v>
      </c>
      <c r="C23" s="112">
        <f t="shared" si="2"/>
        <v>46.428571428571416</v>
      </c>
      <c r="D23" s="102"/>
      <c r="E23" s="112">
        <f>'Artículo 121 (cálculo PI)'!AE450</f>
        <v>1.9230769230769231</v>
      </c>
      <c r="F23" s="112">
        <f t="shared" si="3"/>
        <v>100</v>
      </c>
      <c r="G23" s="102"/>
    </row>
    <row r="24" spans="1:7" ht="18" customHeight="1" x14ac:dyDescent="0.25">
      <c r="A24" s="108" t="s">
        <v>1900</v>
      </c>
      <c r="B24" s="112">
        <f>'Artículo 121 (cálculo PI)'!AE470</f>
        <v>1.9230769230769225</v>
      </c>
      <c r="C24" s="112">
        <f t="shared" si="2"/>
        <v>99.999999999999957</v>
      </c>
      <c r="D24" s="102"/>
      <c r="E24" s="112">
        <f>'Artículo 121 (cálculo PI)'!AE479</f>
        <v>1.9230769230769231</v>
      </c>
      <c r="F24" s="112">
        <f t="shared" si="3"/>
        <v>100</v>
      </c>
      <c r="G24" s="102"/>
    </row>
    <row r="25" spans="1:7" ht="18" customHeight="1" x14ac:dyDescent="0.25">
      <c r="A25" s="111" t="s">
        <v>1901</v>
      </c>
      <c r="B25" s="112">
        <f>'Artículo 121 (cálculo PI)'!AE498</f>
        <v>1.9230769230769229</v>
      </c>
      <c r="C25" s="112">
        <f t="shared" si="2"/>
        <v>99.999999999999986</v>
      </c>
      <c r="D25" s="102"/>
      <c r="E25" s="112">
        <f>'Artículo 121 (cálculo PI)'!AE507</f>
        <v>1.9230769230769231</v>
      </c>
      <c r="F25" s="112">
        <f t="shared" si="3"/>
        <v>100</v>
      </c>
      <c r="G25" s="102"/>
    </row>
    <row r="26" spans="1:7" ht="18" customHeight="1" x14ac:dyDescent="0.25">
      <c r="A26" s="108" t="s">
        <v>1902</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1903</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1904</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1905</v>
      </c>
      <c r="B29" s="112">
        <f>'Artículo 121 (cálculo PI)'!AE645</f>
        <v>1.9230769230769231</v>
      </c>
      <c r="C29" s="112">
        <f t="shared" si="2"/>
        <v>100</v>
      </c>
      <c r="D29" s="102"/>
      <c r="E29" s="112">
        <f>'Artículo 121 (cálculo PI)'!AE654</f>
        <v>1.9230769230769231</v>
      </c>
      <c r="F29" s="112">
        <f t="shared" si="3"/>
        <v>100</v>
      </c>
      <c r="G29" s="102"/>
    </row>
    <row r="30" spans="1:7" ht="18" customHeight="1" x14ac:dyDescent="0.25">
      <c r="A30" s="108" t="s">
        <v>1906</v>
      </c>
      <c r="B30" s="112">
        <f>'Artículo 121 (cálculo PI)'!AE690</f>
        <v>1.9230769230769227</v>
      </c>
      <c r="C30" s="112">
        <f t="shared" si="2"/>
        <v>99.999999999999972</v>
      </c>
      <c r="D30" s="102"/>
      <c r="E30" s="112">
        <f>'Artículo 121 (cálculo PI)'!AE699</f>
        <v>1.9230769230769231</v>
      </c>
      <c r="F30" s="112">
        <f t="shared" si="3"/>
        <v>100</v>
      </c>
      <c r="G30" s="102"/>
    </row>
    <row r="31" spans="1:7" ht="18" customHeight="1" x14ac:dyDescent="0.25">
      <c r="A31" s="111" t="s">
        <v>1907</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1908</v>
      </c>
      <c r="B32" s="112">
        <f>'Artículo 121 (cálculo PI)'!AE809</f>
        <v>1.9230769230769256</v>
      </c>
      <c r="C32" s="112">
        <f t="shared" si="2"/>
        <v>100.00000000000013</v>
      </c>
      <c r="D32" s="102"/>
      <c r="E32" s="112">
        <f>'Artículo 121 (cálculo PI)'!AE818</f>
        <v>1.9230769230769231</v>
      </c>
      <c r="F32" s="112">
        <f t="shared" si="3"/>
        <v>100</v>
      </c>
      <c r="G32" s="102"/>
    </row>
    <row r="33" spans="1:7" ht="18" customHeight="1" x14ac:dyDescent="0.25">
      <c r="A33" s="111" t="s">
        <v>1909</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1910</v>
      </c>
      <c r="B34" s="112">
        <f>'Artículo 121 (cálculo PI)'!AE854</f>
        <v>1.9230769230769231</v>
      </c>
      <c r="C34" s="112">
        <f t="shared" si="2"/>
        <v>100</v>
      </c>
      <c r="D34" s="102"/>
      <c r="E34" s="112">
        <f>'Artículo 121 (cálculo PI)'!AE865</f>
        <v>1.9230769230769227</v>
      </c>
      <c r="F34" s="112">
        <f t="shared" si="3"/>
        <v>99.999999999999972</v>
      </c>
      <c r="G34" s="102"/>
    </row>
    <row r="35" spans="1:7" ht="18" customHeight="1" x14ac:dyDescent="0.25">
      <c r="A35" s="111" t="s">
        <v>1911</v>
      </c>
      <c r="B35" s="112">
        <f>'Artículo 121 (cálculo PI)'!AE899</f>
        <v>0.9615384615384619</v>
      </c>
      <c r="C35" s="112">
        <f t="shared" si="2"/>
        <v>50.000000000000014</v>
      </c>
      <c r="D35" s="102"/>
      <c r="E35" s="112">
        <f>'Artículo 121 (cálculo PI)'!AE908</f>
        <v>1.9230769230769231</v>
      </c>
      <c r="F35" s="112">
        <f t="shared" si="3"/>
        <v>100</v>
      </c>
      <c r="G35" s="102"/>
    </row>
    <row r="36" spans="1:7" ht="18" customHeight="1" x14ac:dyDescent="0.25">
      <c r="A36" s="108" t="s">
        <v>1912</v>
      </c>
      <c r="B36" s="112">
        <f>'Artículo 121 (cálculo PI)'!AE977</f>
        <v>1.9230769230769231</v>
      </c>
      <c r="C36" s="112">
        <f t="shared" si="2"/>
        <v>100</v>
      </c>
      <c r="D36" s="102"/>
      <c r="E36" s="112">
        <f>'Artículo 121 (cálculo PI)'!AE986</f>
        <v>1.9230769230769231</v>
      </c>
      <c r="F36" s="112">
        <f t="shared" si="3"/>
        <v>100</v>
      </c>
      <c r="G36" s="102"/>
    </row>
    <row r="37" spans="1:7" ht="18" customHeight="1" x14ac:dyDescent="0.25">
      <c r="A37" s="111" t="s">
        <v>1913</v>
      </c>
      <c r="B37" s="112">
        <f>'Artículo 121 (cálculo PI)'!AE1018</f>
        <v>1.923076923076922</v>
      </c>
      <c r="C37" s="112">
        <f t="shared" si="2"/>
        <v>99.999999999999943</v>
      </c>
      <c r="D37" s="102"/>
      <c r="E37" s="112">
        <f>'Artículo 121 (cálculo PI)'!AE1027</f>
        <v>1.9230769230769231</v>
      </c>
      <c r="F37" s="112">
        <f t="shared" si="3"/>
        <v>100</v>
      </c>
      <c r="G37" s="102"/>
    </row>
    <row r="38" spans="1:7" ht="18" customHeight="1" x14ac:dyDescent="0.25">
      <c r="A38" s="108" t="s">
        <v>1914</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1915</v>
      </c>
      <c r="B39" s="112">
        <f>'Artículo 121 (cálculo PI)'!AE1089</f>
        <v>1.923076923076922</v>
      </c>
      <c r="C39" s="112">
        <f t="shared" si="2"/>
        <v>99.999999999999943</v>
      </c>
      <c r="D39" s="102"/>
      <c r="E39" s="112">
        <f>'Artículo 121 (cálculo PI)'!AE1098</f>
        <v>1.9230769230769231</v>
      </c>
      <c r="F39" s="112">
        <f t="shared" si="3"/>
        <v>100</v>
      </c>
      <c r="G39" s="102"/>
    </row>
    <row r="40" spans="1:7" ht="18" customHeight="1" x14ac:dyDescent="0.25">
      <c r="A40" s="108" t="s">
        <v>1916</v>
      </c>
      <c r="B40" s="112">
        <f>'Artículo 121 (cálculo PI)'!AE1126</f>
        <v>1.923076923076924</v>
      </c>
      <c r="C40" s="112">
        <f t="shared" si="2"/>
        <v>100.00000000000004</v>
      </c>
      <c r="D40" s="102"/>
      <c r="E40" s="112">
        <f>'Artículo 121 (cálculo PI)'!AE1135</f>
        <v>1.9230769230769231</v>
      </c>
      <c r="F40" s="112">
        <f t="shared" si="3"/>
        <v>100</v>
      </c>
      <c r="G40" s="102"/>
    </row>
    <row r="41" spans="1:7" ht="18" customHeight="1" x14ac:dyDescent="0.25">
      <c r="A41" s="111" t="s">
        <v>1917</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1918</v>
      </c>
      <c r="B42" s="112">
        <f>'Artículo 121 (cálculo PI)'!AE1274</f>
        <v>1.9230769230769231</v>
      </c>
      <c r="C42" s="112">
        <f t="shared" si="2"/>
        <v>100</v>
      </c>
      <c r="D42" s="102"/>
      <c r="E42" s="112">
        <f>'Artículo 121 (cálculo PI)'!AE1283</f>
        <v>1.9230769230769231</v>
      </c>
      <c r="F42" s="112">
        <f t="shared" si="3"/>
        <v>100</v>
      </c>
      <c r="G42" s="102"/>
    </row>
    <row r="43" spans="1:7" ht="18" customHeight="1" x14ac:dyDescent="0.25">
      <c r="A43" s="111" t="s">
        <v>1919</v>
      </c>
      <c r="B43" s="112">
        <f>'Artículo 121 (cálculo PI)'!AE1301</f>
        <v>1.9230769230769231</v>
      </c>
      <c r="C43" s="112">
        <f t="shared" si="2"/>
        <v>100</v>
      </c>
      <c r="D43" s="102"/>
      <c r="E43" s="112">
        <f>'Artículo 121 (cálculo PI)'!AE1310</f>
        <v>1.9230769230769231</v>
      </c>
      <c r="F43" s="112">
        <f t="shared" si="3"/>
        <v>100</v>
      </c>
      <c r="G43" s="102"/>
    </row>
    <row r="44" spans="1:7" ht="18" customHeight="1" x14ac:dyDescent="0.25">
      <c r="A44" s="111" t="s">
        <v>1920</v>
      </c>
      <c r="B44" s="112">
        <f>'Artículo 121 (cálculo PI)'!AE1339</f>
        <v>1.923076923076922</v>
      </c>
      <c r="C44" s="112">
        <f t="shared" si="2"/>
        <v>99.999999999999943</v>
      </c>
      <c r="D44" s="102"/>
      <c r="E44" s="112">
        <f>'Artículo 121 (cálculo PI)'!AE1348</f>
        <v>1.9230769230769231</v>
      </c>
      <c r="F44" s="112">
        <f t="shared" si="3"/>
        <v>100</v>
      </c>
      <c r="G44" s="102"/>
    </row>
    <row r="45" spans="1:7" ht="18" customHeight="1" x14ac:dyDescent="0.25">
      <c r="A45" s="108" t="s">
        <v>1921</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1922</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1923</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1924</v>
      </c>
      <c r="B48" s="112">
        <f>'Artículo 121 (cálculo PI)'!AE1566</f>
        <v>1.9230769230769198</v>
      </c>
      <c r="C48" s="112">
        <f t="shared" si="2"/>
        <v>99.999999999999829</v>
      </c>
      <c r="D48" s="102"/>
      <c r="E48" s="112">
        <f>'Artículo 121 (cálculo PI)'!AE1575</f>
        <v>1.9230769230769231</v>
      </c>
      <c r="F48" s="112">
        <f t="shared" si="3"/>
        <v>100</v>
      </c>
      <c r="G48" s="102"/>
    </row>
    <row r="49" spans="1:7" ht="18" customHeight="1" x14ac:dyDescent="0.25">
      <c r="A49" s="108" t="s">
        <v>1925</v>
      </c>
      <c r="B49" s="112">
        <f>'Artículo 121 (cálculo PI)'!AE1595</f>
        <v>1.9230769230769225</v>
      </c>
      <c r="C49" s="112">
        <f t="shared" si="2"/>
        <v>99.999999999999957</v>
      </c>
      <c r="D49" s="102"/>
      <c r="E49" s="112">
        <f>'Artículo 121 (cálculo PI)'!AE1604</f>
        <v>1.9230769230769231</v>
      </c>
      <c r="F49" s="112">
        <f t="shared" si="3"/>
        <v>100</v>
      </c>
      <c r="G49" s="102"/>
    </row>
    <row r="50" spans="1:7" ht="18" customHeight="1" x14ac:dyDescent="0.25">
      <c r="A50" s="115" t="s">
        <v>1926</v>
      </c>
      <c r="B50" s="114">
        <f>IF('Artículo 121 (cálculo PI)'!N15=1,'Artículo 121 (cálculo PI)'!AE1622,"N/A")</f>
        <v>1.9230769230769231</v>
      </c>
      <c r="C50" s="114">
        <f>IF(B50="N/A","N/A",(B50/(1/$C$8)))</f>
        <v>100</v>
      </c>
      <c r="D50" s="102"/>
      <c r="E50" s="114">
        <f>IF('Artículo 121 (cálculo PI)'!N15=1,'Artículo 121 (cálculo PI)'!AE1631,"N/A")</f>
        <v>1.9230769230769231</v>
      </c>
      <c r="F50" s="114">
        <f>IF(E50="N/A","N/A",(E50/(1/$C$8)))</f>
        <v>100</v>
      </c>
      <c r="G50" s="102"/>
    </row>
    <row r="51" spans="1:7" ht="18" customHeight="1" x14ac:dyDescent="0.25">
      <c r="A51" s="108" t="s">
        <v>1927</v>
      </c>
      <c r="B51" s="112">
        <f>'Artículo 121 (cálculo PI)'!AE1665</f>
        <v>1.9230769230769238</v>
      </c>
      <c r="C51" s="112">
        <f t="shared" ref="C51:C65" si="4">(B51/(1/$C$8))</f>
        <v>100.00000000000003</v>
      </c>
      <c r="D51" s="102"/>
      <c r="E51" s="112">
        <f>'Artículo 121 (cálculo PI)'!AE1674</f>
        <v>1.9230769230769231</v>
      </c>
      <c r="F51" s="112">
        <f t="shared" ref="F51:F65" si="5">(E51/(1/$C$8))</f>
        <v>100</v>
      </c>
      <c r="G51" s="102"/>
    </row>
    <row r="52" spans="1:7" ht="18" customHeight="1" x14ac:dyDescent="0.25">
      <c r="A52" s="111" t="s">
        <v>1928</v>
      </c>
      <c r="B52" s="112">
        <f>'Artículo 121 (cálculo PI)'!AE1731</f>
        <v>1.9230769230769216</v>
      </c>
      <c r="C52" s="112">
        <f t="shared" si="4"/>
        <v>99.999999999999915</v>
      </c>
      <c r="D52" s="102"/>
      <c r="E52" s="112">
        <f>'Artículo 121 (cálculo PI)'!AE1740</f>
        <v>1.9230769230769231</v>
      </c>
      <c r="F52" s="112">
        <f t="shared" si="5"/>
        <v>100</v>
      </c>
      <c r="G52" s="102"/>
    </row>
    <row r="53" spans="1:7" ht="18" customHeight="1" x14ac:dyDescent="0.25">
      <c r="A53" s="108" t="s">
        <v>1929</v>
      </c>
      <c r="B53" s="112">
        <f>'Artículo 121 (cálculo PI)'!AE1756</f>
        <v>0</v>
      </c>
      <c r="C53" s="112">
        <f t="shared" si="4"/>
        <v>0</v>
      </c>
      <c r="D53" s="102"/>
      <c r="E53" s="112">
        <f>'Artículo 121 (cálculo PI)'!AE1765</f>
        <v>0</v>
      </c>
      <c r="F53" s="112">
        <f t="shared" si="5"/>
        <v>0</v>
      </c>
      <c r="G53" s="102"/>
    </row>
    <row r="54" spans="1:7" ht="18" customHeight="1" x14ac:dyDescent="0.25">
      <c r="A54" s="111" t="s">
        <v>1930</v>
      </c>
      <c r="B54" s="112">
        <f>'Artículo 121 (cálculo PI)'!AE1812</f>
        <v>1.923076923076924</v>
      </c>
      <c r="C54" s="112">
        <f t="shared" si="4"/>
        <v>100.00000000000004</v>
      </c>
      <c r="D54" s="102"/>
      <c r="E54" s="112">
        <f>'Artículo 121 (cálculo PI)'!AE1821</f>
        <v>1.9230769230769231</v>
      </c>
      <c r="F54" s="112">
        <f t="shared" si="5"/>
        <v>100</v>
      </c>
      <c r="G54" s="102"/>
    </row>
    <row r="55" spans="1:7" ht="18" customHeight="1" x14ac:dyDescent="0.25">
      <c r="A55" s="108" t="s">
        <v>1931</v>
      </c>
      <c r="B55" s="112">
        <f>'Artículo 121 (cálculo PI)'!AE1840</f>
        <v>1.9230769230769229</v>
      </c>
      <c r="C55" s="112">
        <f t="shared" si="4"/>
        <v>99.999999999999986</v>
      </c>
      <c r="D55" s="102"/>
      <c r="E55" s="112">
        <f>'Artículo 121 (cálculo PI)'!AE1849</f>
        <v>1.9230769230769231</v>
      </c>
      <c r="F55" s="112">
        <f t="shared" si="5"/>
        <v>100</v>
      </c>
      <c r="G55" s="102"/>
    </row>
    <row r="56" spans="1:7" ht="18" customHeight="1" x14ac:dyDescent="0.25">
      <c r="A56" s="111" t="s">
        <v>1932</v>
      </c>
      <c r="B56" s="112">
        <f>'Artículo 121 (cálculo PI)'!AE1873</f>
        <v>1.9230769230769231</v>
      </c>
      <c r="C56" s="112">
        <f t="shared" si="4"/>
        <v>100</v>
      </c>
      <c r="D56" s="102"/>
      <c r="E56" s="112">
        <f>'Artículo 121 (cálculo PI)'!AE1882</f>
        <v>1.9230769230769231</v>
      </c>
      <c r="F56" s="112">
        <f t="shared" si="5"/>
        <v>100</v>
      </c>
      <c r="G56" s="102"/>
    </row>
    <row r="57" spans="1:7" ht="18" customHeight="1" x14ac:dyDescent="0.25">
      <c r="A57" s="108" t="s">
        <v>1933</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1934</v>
      </c>
      <c r="B58" s="112">
        <f>'Artículo 121 (cálculo PI)'!AE1935</f>
        <v>1.9230769230769236</v>
      </c>
      <c r="C58" s="112">
        <f t="shared" si="4"/>
        <v>100.00000000000001</v>
      </c>
      <c r="D58" s="102"/>
      <c r="E58" s="112">
        <f>'Artículo 121 (cálculo PI)'!AE1944</f>
        <v>1.9230769230769231</v>
      </c>
      <c r="F58" s="112">
        <f t="shared" si="5"/>
        <v>100</v>
      </c>
      <c r="G58" s="102"/>
    </row>
    <row r="59" spans="1:7" ht="18" customHeight="1" x14ac:dyDescent="0.25">
      <c r="A59" s="108" t="s">
        <v>1935</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1936</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1937</v>
      </c>
      <c r="B61" s="112">
        <f>'Artículo 121 (cálculo PI)'!AE2032</f>
        <v>1.9230769230769231</v>
      </c>
      <c r="C61" s="112">
        <f t="shared" si="4"/>
        <v>100</v>
      </c>
      <c r="D61" s="102"/>
      <c r="E61" s="112">
        <f>'Artículo 121 (cálculo PI)'!AE2041</f>
        <v>1.9230769230769231</v>
      </c>
      <c r="F61" s="112">
        <f t="shared" si="5"/>
        <v>100</v>
      </c>
      <c r="G61" s="102"/>
    </row>
    <row r="62" spans="1:7" ht="18" customHeight="1" x14ac:dyDescent="0.25">
      <c r="A62" s="111" t="s">
        <v>1938</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1939</v>
      </c>
      <c r="B63" s="112">
        <f>'Artículo 121 (cálculo PI)'!AE2100</f>
        <v>1.9230769230769229</v>
      </c>
      <c r="C63" s="112">
        <f t="shared" si="4"/>
        <v>99.999999999999986</v>
      </c>
      <c r="D63" s="102"/>
      <c r="E63" s="112">
        <f>'Artículo 121 (cálculo PI)'!AE2109</f>
        <v>1.9230769230769231</v>
      </c>
      <c r="F63" s="112">
        <f t="shared" si="5"/>
        <v>100</v>
      </c>
      <c r="G63" s="102"/>
    </row>
    <row r="64" spans="1:7" ht="18" customHeight="1" x14ac:dyDescent="0.25">
      <c r="A64" s="111" t="s">
        <v>1940</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1941</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1942</v>
      </c>
      <c r="B67" s="112">
        <f>SUM(B12:B65)</f>
        <v>98.008241758241667</v>
      </c>
      <c r="C67" s="102"/>
      <c r="D67" s="102"/>
      <c r="E67" s="112">
        <f>SUM(E12:E65)</f>
        <v>99.999999999999886</v>
      </c>
      <c r="F67" s="97"/>
      <c r="G67" s="102"/>
    </row>
    <row r="68" spans="1:8" ht="6" customHeight="1" x14ac:dyDescent="0.25">
      <c r="A68" s="97"/>
      <c r="B68" s="96"/>
      <c r="C68" s="96"/>
      <c r="D68" s="96"/>
      <c r="E68" s="96"/>
      <c r="F68" s="97"/>
      <c r="G68" s="96"/>
    </row>
    <row r="69" spans="1:8" ht="18" customHeight="1" x14ac:dyDescent="0.25">
      <c r="A69" s="115" t="s">
        <v>1943</v>
      </c>
      <c r="B69" s="112">
        <f>(B67*0.8)+(E67*0.2)</f>
        <v>98.406593406593316</v>
      </c>
      <c r="C69" s="96"/>
      <c r="D69" s="96"/>
      <c r="E69" s="96"/>
      <c r="F69" s="97"/>
      <c r="G69" s="96"/>
    </row>
  </sheetData>
  <sheetProtection algorithmName="SHA-512" hashValue="IBHu1Ffnd6PYnO4Vw2XWi8XqClMkKOZ3eLjzEyJyxeRp+wpagr9/tMeu91nLBM2BdgUxael1VzrtiWZvdFBN4w==" saltValue="XJQcVywJrQLMGbsCr+o1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1884</v>
      </c>
      <c r="B2" s="293"/>
      <c r="C2" s="293"/>
      <c r="D2" s="293"/>
      <c r="E2" s="293"/>
      <c r="F2" s="293"/>
      <c r="G2" s="293"/>
      <c r="H2" s="293"/>
      <c r="I2" s="293"/>
      <c r="J2" s="293"/>
      <c r="K2" s="293"/>
      <c r="L2" s="293"/>
    </row>
    <row r="3" spans="1:12" ht="18" customHeight="1" x14ac:dyDescent="0.25">
      <c r="A3" s="293" t="s">
        <v>169</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Servicios de Salud Pública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1885</v>
      </c>
      <c r="D7" s="97"/>
      <c r="E7" s="96"/>
      <c r="F7" s="99"/>
      <c r="G7" s="97"/>
    </row>
    <row r="8" spans="1:12" ht="18" customHeight="1" x14ac:dyDescent="0.25">
      <c r="A8" s="97"/>
      <c r="B8" s="100"/>
      <c r="C8" s="101">
        <f>'Artículo 121 (cálculo SIPOT)'!AC17</f>
        <v>52</v>
      </c>
      <c r="D8" s="99"/>
      <c r="E8" s="102"/>
      <c r="F8" s="102"/>
      <c r="G8" s="99"/>
    </row>
    <row r="9" spans="1:12" ht="18" customHeight="1" x14ac:dyDescent="0.25">
      <c r="A9" s="97"/>
      <c r="B9" s="96"/>
      <c r="C9" s="96"/>
      <c r="D9" s="96"/>
      <c r="E9" s="96"/>
      <c r="F9" s="97"/>
      <c r="G9" s="96"/>
    </row>
    <row r="10" spans="1:12" ht="18" customHeight="1" x14ac:dyDescent="0.25">
      <c r="A10" s="295" t="s">
        <v>1608</v>
      </c>
      <c r="B10" s="296" t="s">
        <v>165</v>
      </c>
      <c r="C10" s="296"/>
      <c r="D10" s="99"/>
      <c r="E10" s="297" t="s">
        <v>166</v>
      </c>
      <c r="F10" s="297"/>
      <c r="G10" s="99"/>
    </row>
    <row r="11" spans="1:12" ht="54" customHeight="1" x14ac:dyDescent="0.25">
      <c r="A11" s="295"/>
      <c r="B11" s="103" t="s">
        <v>1886</v>
      </c>
      <c r="C11" s="104" t="s">
        <v>1887</v>
      </c>
      <c r="D11" s="105"/>
      <c r="E11" s="106" t="s">
        <v>1886</v>
      </c>
      <c r="F11" s="107" t="s">
        <v>1887</v>
      </c>
      <c r="G11" s="105"/>
    </row>
    <row r="12" spans="1:12" ht="18" customHeight="1" x14ac:dyDescent="0.25">
      <c r="A12" s="108" t="s">
        <v>1888</v>
      </c>
      <c r="B12" s="109">
        <f>'Artículo 121 (cálculo SIPOT)'!AE32</f>
        <v>1.9230769230769227</v>
      </c>
      <c r="C12" s="109">
        <f t="shared" ref="C12:C17" si="0">(B12/(1/$C$8))</f>
        <v>99.999999999999972</v>
      </c>
      <c r="D12" s="110"/>
      <c r="E12" s="109">
        <f>'Artículo 121 (cálculo SIPOT)'!AE41</f>
        <v>1.9230769230769231</v>
      </c>
      <c r="F12" s="109">
        <f t="shared" ref="F12:F17" si="1">(E12/(1/$C$8))</f>
        <v>100</v>
      </c>
      <c r="G12" s="102"/>
    </row>
    <row r="13" spans="1:12" ht="18" customHeight="1" x14ac:dyDescent="0.25">
      <c r="A13" s="111" t="s">
        <v>1889</v>
      </c>
      <c r="B13" s="112">
        <f>'Artículo 121 (cálculo SIPOT)'!AE63</f>
        <v>1.9230769230769227</v>
      </c>
      <c r="C13" s="112">
        <f t="shared" si="0"/>
        <v>99.999999999999972</v>
      </c>
      <c r="D13" s="110"/>
      <c r="E13" s="112">
        <f>'Artículo 121 (cálculo SIPOT)'!AE72</f>
        <v>1.9230769230769231</v>
      </c>
      <c r="F13" s="112">
        <f t="shared" si="1"/>
        <v>100</v>
      </c>
      <c r="G13" s="102"/>
    </row>
    <row r="14" spans="1:12" ht="18" customHeight="1" x14ac:dyDescent="0.25">
      <c r="A14" s="108" t="s">
        <v>1890</v>
      </c>
      <c r="B14" s="112">
        <f>'Artículo 121 (cálculo SIPOT)'!AE86</f>
        <v>1.9230769230769229</v>
      </c>
      <c r="C14" s="112">
        <f t="shared" si="0"/>
        <v>99.999999999999986</v>
      </c>
      <c r="D14" s="110"/>
      <c r="E14" s="112">
        <f>'Artículo 121 (cálculo SIPOT)'!AE95</f>
        <v>1.9230769230769231</v>
      </c>
      <c r="F14" s="112">
        <f t="shared" si="1"/>
        <v>100</v>
      </c>
      <c r="G14" s="102"/>
    </row>
    <row r="15" spans="1:12" ht="18" customHeight="1" x14ac:dyDescent="0.25">
      <c r="A15" s="111" t="s">
        <v>1891</v>
      </c>
      <c r="B15" s="112">
        <f>'Artículo 121 (cálculo SIPOT)'!AE111</f>
        <v>1.9230769230769231</v>
      </c>
      <c r="C15" s="112">
        <f t="shared" si="0"/>
        <v>100</v>
      </c>
      <c r="D15" s="102"/>
      <c r="E15" s="112">
        <f>'Artículo 121 (cálculo SIPOT)'!AE120</f>
        <v>1.9230769230769231</v>
      </c>
      <c r="F15" s="112">
        <f t="shared" si="1"/>
        <v>100</v>
      </c>
      <c r="G15" s="102"/>
    </row>
    <row r="16" spans="1:12" ht="18" customHeight="1" x14ac:dyDescent="0.25">
      <c r="A16" s="108" t="s">
        <v>1892</v>
      </c>
      <c r="B16" s="112">
        <f>'Artículo 121 (cálculo SIPOT)'!AE143</f>
        <v>1.9230769230769229</v>
      </c>
      <c r="C16" s="112">
        <f t="shared" si="0"/>
        <v>99.999999999999986</v>
      </c>
      <c r="D16" s="102"/>
      <c r="E16" s="112">
        <f>'Artículo 121 (cálculo SIPOT)'!AE152</f>
        <v>1.9230769230769231</v>
      </c>
      <c r="F16" s="112">
        <f t="shared" si="1"/>
        <v>100</v>
      </c>
      <c r="G16" s="102"/>
    </row>
    <row r="17" spans="1:7" ht="18" customHeight="1" x14ac:dyDescent="0.25">
      <c r="A17" s="111" t="s">
        <v>1893</v>
      </c>
      <c r="B17" s="112">
        <f>'Artículo 121 (cálculo SIPOT)'!AE176</f>
        <v>1.9230769230769231</v>
      </c>
      <c r="C17" s="112">
        <f t="shared" si="0"/>
        <v>100</v>
      </c>
      <c r="D17" s="102"/>
      <c r="E17" s="112">
        <f>'Artículo 121 (cálculo SIPOT)'!AE185</f>
        <v>1.9230769230769231</v>
      </c>
      <c r="F17" s="112">
        <f t="shared" si="1"/>
        <v>100</v>
      </c>
      <c r="G17" s="102"/>
    </row>
    <row r="18" spans="1:7" ht="18" customHeight="1" x14ac:dyDescent="0.25">
      <c r="A18" s="113" t="s">
        <v>1894</v>
      </c>
      <c r="B18" s="114">
        <f>IF('Artículo 121 (cálculo SIPOT)'!I11=1,'Artículo 121 (cálculo SIPOT)'!AE215,"N/A")</f>
        <v>1.923076923076924</v>
      </c>
      <c r="C18" s="114">
        <f>IF(B18="N/A","N/A",(B18/(1/$C$8)))</f>
        <v>100.00000000000004</v>
      </c>
      <c r="D18" s="102"/>
      <c r="E18" s="114">
        <f>IF('Artículo 121 (cálculo SIPOT)'!I11=1,'Artículo 121 (cálculo SIPOT)'!AE224,"N/A")</f>
        <v>1.9230769230769231</v>
      </c>
      <c r="F18" s="114">
        <f>IF(E18="N/A","N/A",(E18/(1/$C$8)))</f>
        <v>100</v>
      </c>
      <c r="G18" s="102"/>
    </row>
    <row r="19" spans="1:7" ht="18" customHeight="1" x14ac:dyDescent="0.25">
      <c r="A19" s="111" t="s">
        <v>1895</v>
      </c>
      <c r="B19" s="112">
        <f>'Artículo 121 (cálculo SIPOT)'!AE243</f>
        <v>1.9230769230769229</v>
      </c>
      <c r="C19" s="112">
        <f t="shared" ref="C19:C49" si="2">(B19/(1/$C$8))</f>
        <v>99.999999999999986</v>
      </c>
      <c r="D19" s="102"/>
      <c r="E19" s="112">
        <f>'Artículo 121 (cálculo SIPOT)'!AE252</f>
        <v>1.9230769230769231</v>
      </c>
      <c r="F19" s="112">
        <f t="shared" ref="F19:F49" si="3">(E19/(1/$C$8))</f>
        <v>100</v>
      </c>
      <c r="G19" s="102"/>
    </row>
    <row r="20" spans="1:7" ht="18" customHeight="1" x14ac:dyDescent="0.25">
      <c r="A20" s="108" t="s">
        <v>1896</v>
      </c>
      <c r="B20" s="112">
        <f>'Artículo 121 (cálculo SIPOT)'!AE332</f>
        <v>1.9230769230769202</v>
      </c>
      <c r="C20" s="112">
        <f t="shared" si="2"/>
        <v>99.999999999999844</v>
      </c>
      <c r="D20" s="102"/>
      <c r="E20" s="112">
        <f>'Artículo 121 (cálculo SIPOT)'!AE341</f>
        <v>1.9230769230769231</v>
      </c>
      <c r="F20" s="112">
        <f t="shared" si="3"/>
        <v>100</v>
      </c>
      <c r="G20" s="102"/>
    </row>
    <row r="21" spans="1:7" ht="18" customHeight="1" x14ac:dyDescent="0.25">
      <c r="A21" s="111" t="s">
        <v>1897</v>
      </c>
      <c r="B21" s="112">
        <f>'Artículo 121 (cálculo SIPOT)'!AE376</f>
        <v>1.9230769230769238</v>
      </c>
      <c r="C21" s="112">
        <f t="shared" si="2"/>
        <v>100.00000000000003</v>
      </c>
      <c r="D21" s="102"/>
      <c r="E21" s="112">
        <f>'Artículo 121 (cálculo SIPOT)'!AE385</f>
        <v>1.9230769230769231</v>
      </c>
      <c r="F21" s="112">
        <f t="shared" si="3"/>
        <v>100</v>
      </c>
      <c r="G21" s="102"/>
    </row>
    <row r="22" spans="1:7" ht="18" customHeight="1" x14ac:dyDescent="0.25">
      <c r="A22" s="108" t="s">
        <v>1898</v>
      </c>
      <c r="B22" s="112">
        <f>'Artículo 121 (cálculo SIPOT)'!AE410</f>
        <v>1.9230769230769236</v>
      </c>
      <c r="C22" s="112">
        <f t="shared" si="2"/>
        <v>100.00000000000001</v>
      </c>
      <c r="D22" s="102"/>
      <c r="E22" s="112">
        <f>'Artículo 121 (cálculo SIPOT)'!AE419</f>
        <v>1.9230769230769231</v>
      </c>
      <c r="F22" s="112">
        <f t="shared" si="3"/>
        <v>100</v>
      </c>
      <c r="G22" s="102"/>
    </row>
    <row r="23" spans="1:7" ht="18" customHeight="1" x14ac:dyDescent="0.25">
      <c r="A23" s="111" t="s">
        <v>1899</v>
      </c>
      <c r="B23" s="112">
        <f>'Artículo 121 (cálculo SIPOT)'!AE441</f>
        <v>0.89285714285714268</v>
      </c>
      <c r="C23" s="112">
        <f t="shared" si="2"/>
        <v>46.428571428571416</v>
      </c>
      <c r="D23" s="102"/>
      <c r="E23" s="112">
        <f>'Artículo 121 (cálculo SIPOT)'!AE450</f>
        <v>1.9230769230769231</v>
      </c>
      <c r="F23" s="112">
        <f t="shared" si="3"/>
        <v>100</v>
      </c>
      <c r="G23" s="102"/>
    </row>
    <row r="24" spans="1:7" ht="18" customHeight="1" x14ac:dyDescent="0.25">
      <c r="A24" s="108" t="s">
        <v>1900</v>
      </c>
      <c r="B24" s="112">
        <f>'Artículo 121 (cálculo SIPOT)'!AE470</f>
        <v>1.9230769230769225</v>
      </c>
      <c r="C24" s="112">
        <f t="shared" si="2"/>
        <v>99.999999999999957</v>
      </c>
      <c r="D24" s="102"/>
      <c r="E24" s="112">
        <f>'Artículo 121 (cálculo SIPOT)'!AE479</f>
        <v>1.9230769230769231</v>
      </c>
      <c r="F24" s="112">
        <f t="shared" si="3"/>
        <v>100</v>
      </c>
      <c r="G24" s="102"/>
    </row>
    <row r="25" spans="1:7" ht="18" customHeight="1" x14ac:dyDescent="0.25">
      <c r="A25" s="111" t="s">
        <v>1901</v>
      </c>
      <c r="B25" s="112">
        <f>'Artículo 121 (cálculo SIPOT)'!AE498</f>
        <v>1.9230769230769229</v>
      </c>
      <c r="C25" s="112">
        <f t="shared" si="2"/>
        <v>99.999999999999986</v>
      </c>
      <c r="D25" s="102"/>
      <c r="E25" s="112">
        <f>'Artículo 121 (cálculo SIPOT)'!AE507</f>
        <v>1.9230769230769231</v>
      </c>
      <c r="F25" s="112">
        <f t="shared" si="3"/>
        <v>100</v>
      </c>
      <c r="G25" s="102"/>
    </row>
    <row r="26" spans="1:7" ht="18" customHeight="1" x14ac:dyDescent="0.25">
      <c r="A26" s="108" t="s">
        <v>1902</v>
      </c>
      <c r="B26" s="112">
        <f>'Artículo 121 (cálculo SIPOT)'!AE534</f>
        <v>1.9230769230769225</v>
      </c>
      <c r="C26" s="112">
        <f t="shared" si="2"/>
        <v>99.999999999999957</v>
      </c>
      <c r="D26" s="102"/>
      <c r="E26" s="112">
        <f>'Artículo 121 (cálculo SIPOT)'!AE543</f>
        <v>1.9230769230769231</v>
      </c>
      <c r="F26" s="112">
        <f t="shared" si="3"/>
        <v>100</v>
      </c>
      <c r="G26" s="102"/>
    </row>
    <row r="27" spans="1:7" ht="18" customHeight="1" x14ac:dyDescent="0.25">
      <c r="A27" s="111" t="s">
        <v>1903</v>
      </c>
      <c r="B27" s="112">
        <f>'Artículo 121 (cálculo SIPOT)'!AE570</f>
        <v>1.9230769230769225</v>
      </c>
      <c r="C27" s="112">
        <f t="shared" si="2"/>
        <v>99.999999999999957</v>
      </c>
      <c r="D27" s="102"/>
      <c r="E27" s="112">
        <f>'Artículo 121 (cálculo SIPOT)'!AE579</f>
        <v>1.9230769230769231</v>
      </c>
      <c r="F27" s="112">
        <f t="shared" si="3"/>
        <v>100</v>
      </c>
      <c r="G27" s="102"/>
    </row>
    <row r="28" spans="1:7" ht="18" customHeight="1" x14ac:dyDescent="0.25">
      <c r="A28" s="108" t="s">
        <v>1904</v>
      </c>
      <c r="B28" s="112">
        <f>'Artículo 121 (cálculo SIPOT)'!AE612</f>
        <v>1.9230769230769222</v>
      </c>
      <c r="C28" s="112">
        <f t="shared" si="2"/>
        <v>99.999999999999957</v>
      </c>
      <c r="D28" s="102"/>
      <c r="E28" s="112">
        <f>'Artículo 121 (cálculo SIPOT)'!AE621</f>
        <v>1.9230769230769231</v>
      </c>
      <c r="F28" s="112">
        <f t="shared" si="3"/>
        <v>100</v>
      </c>
      <c r="G28" s="102"/>
    </row>
    <row r="29" spans="1:7" ht="18" customHeight="1" x14ac:dyDescent="0.25">
      <c r="A29" s="111" t="s">
        <v>1905</v>
      </c>
      <c r="B29" s="112">
        <f>'Artículo 121 (cálculo SIPOT)'!AE645</f>
        <v>1.9230769230769231</v>
      </c>
      <c r="C29" s="112">
        <f t="shared" si="2"/>
        <v>100</v>
      </c>
      <c r="D29" s="102"/>
      <c r="E29" s="112">
        <f>'Artículo 121 (cálculo SIPOT)'!AE654</f>
        <v>1.9230769230769231</v>
      </c>
      <c r="F29" s="112">
        <f t="shared" si="3"/>
        <v>100</v>
      </c>
      <c r="G29" s="102"/>
    </row>
    <row r="30" spans="1:7" ht="18" customHeight="1" x14ac:dyDescent="0.25">
      <c r="A30" s="108" t="s">
        <v>1906</v>
      </c>
      <c r="B30" s="112">
        <f>'Artículo 121 (cálculo SIPOT)'!AE690</f>
        <v>1.9230769230769227</v>
      </c>
      <c r="C30" s="112">
        <f t="shared" si="2"/>
        <v>99.999999999999972</v>
      </c>
      <c r="D30" s="102"/>
      <c r="E30" s="112">
        <f>'Artículo 121 (cálculo SIPOT)'!AE699</f>
        <v>1.9230769230769231</v>
      </c>
      <c r="F30" s="112">
        <f t="shared" si="3"/>
        <v>100</v>
      </c>
      <c r="G30" s="102"/>
    </row>
    <row r="31" spans="1:7" ht="18" customHeight="1" x14ac:dyDescent="0.25">
      <c r="A31" s="111" t="s">
        <v>1907</v>
      </c>
      <c r="B31" s="112">
        <f>'Artículo 121 (cálculo SIPOT)'!AE736</f>
        <v>1.9230769230769227</v>
      </c>
      <c r="C31" s="112">
        <f t="shared" si="2"/>
        <v>99.999999999999972</v>
      </c>
      <c r="D31" s="102"/>
      <c r="E31" s="112">
        <f>'Artículo 121 (cálculo SIPOT)'!AE745</f>
        <v>1.9230769230769231</v>
      </c>
      <c r="F31" s="112">
        <f t="shared" si="3"/>
        <v>100</v>
      </c>
      <c r="G31" s="102"/>
    </row>
    <row r="32" spans="1:7" ht="18" customHeight="1" x14ac:dyDescent="0.25">
      <c r="A32" s="108" t="s">
        <v>1908</v>
      </c>
      <c r="B32" s="112">
        <f>'Artículo 121 (cálculo SIPOT)'!AE809</f>
        <v>1.9230769230769256</v>
      </c>
      <c r="C32" s="112">
        <f t="shared" si="2"/>
        <v>100.00000000000013</v>
      </c>
      <c r="D32" s="102"/>
      <c r="E32" s="112">
        <f>'Artículo 121 (cálculo SIPOT)'!AE818</f>
        <v>1.9230769230769231</v>
      </c>
      <c r="F32" s="112">
        <f t="shared" si="3"/>
        <v>100</v>
      </c>
      <c r="G32" s="102"/>
    </row>
    <row r="33" spans="1:7" ht="18" customHeight="1" x14ac:dyDescent="0.25">
      <c r="A33" s="111" t="s">
        <v>1909</v>
      </c>
      <c r="B33" s="112">
        <f>'Artículo 121 (cálculo SIPOT)'!AE836</f>
        <v>1.9230769230769231</v>
      </c>
      <c r="C33" s="112">
        <f t="shared" si="2"/>
        <v>100</v>
      </c>
      <c r="D33" s="102"/>
      <c r="E33" s="112">
        <f>'Artículo 121 (cálculo SIPOT)'!AE845</f>
        <v>1.9230769230769231</v>
      </c>
      <c r="F33" s="112">
        <f t="shared" si="3"/>
        <v>100</v>
      </c>
      <c r="G33" s="102"/>
    </row>
    <row r="34" spans="1:7" ht="18" customHeight="1" x14ac:dyDescent="0.25">
      <c r="A34" s="108" t="s">
        <v>1910</v>
      </c>
      <c r="B34" s="112">
        <f>'Artículo 121 (cálculo SIPOT)'!AE854</f>
        <v>1.9230769230769231</v>
      </c>
      <c r="C34" s="112">
        <f t="shared" si="2"/>
        <v>100</v>
      </c>
      <c r="D34" s="102"/>
      <c r="E34" s="112">
        <f>'Artículo 121 (cálculo SIPOT)'!AE908</f>
        <v>1.9230769230769231</v>
      </c>
      <c r="F34" s="112">
        <f t="shared" si="3"/>
        <v>100</v>
      </c>
      <c r="G34" s="102"/>
    </row>
    <row r="35" spans="1:7" ht="18" customHeight="1" x14ac:dyDescent="0.25">
      <c r="A35" s="111" t="s">
        <v>1911</v>
      </c>
      <c r="B35" s="112">
        <f>'Artículo 121 (cálculo SIPOT)'!AE899</f>
        <v>1.9230769230769238</v>
      </c>
      <c r="C35" s="112">
        <f t="shared" si="2"/>
        <v>100.00000000000003</v>
      </c>
      <c r="D35" s="102"/>
      <c r="E35" s="112">
        <f>'Artículo 121 (cálculo SIPOT)'!AE908</f>
        <v>1.9230769230769231</v>
      </c>
      <c r="F35" s="112">
        <f t="shared" si="3"/>
        <v>100</v>
      </c>
      <c r="G35" s="102"/>
    </row>
    <row r="36" spans="1:7" ht="18" customHeight="1" x14ac:dyDescent="0.25">
      <c r="A36" s="108" t="s">
        <v>1912</v>
      </c>
      <c r="B36" s="112">
        <f>'Artículo 121 (cálculo SIPOT)'!AE977</f>
        <v>1.9230769230769231</v>
      </c>
      <c r="C36" s="112">
        <f t="shared" si="2"/>
        <v>100</v>
      </c>
      <c r="D36" s="102"/>
      <c r="E36" s="112">
        <f>'Artículo 121 (cálculo SIPOT)'!AE986</f>
        <v>1.9230769230769231</v>
      </c>
      <c r="F36" s="112">
        <f t="shared" si="3"/>
        <v>100</v>
      </c>
      <c r="G36" s="102"/>
    </row>
    <row r="37" spans="1:7" ht="18" customHeight="1" x14ac:dyDescent="0.25">
      <c r="A37" s="111" t="s">
        <v>1913</v>
      </c>
      <c r="B37" s="112">
        <f>'Artículo 121 (cálculo SIPOT)'!AE1018</f>
        <v>1.923076923076922</v>
      </c>
      <c r="C37" s="112">
        <f t="shared" si="2"/>
        <v>99.999999999999943</v>
      </c>
      <c r="D37" s="102"/>
      <c r="E37" s="112">
        <f>'Artículo 121 (cálculo SIPOT)'!AE1027</f>
        <v>1.9230769230769231</v>
      </c>
      <c r="F37" s="112">
        <f t="shared" si="3"/>
        <v>100</v>
      </c>
      <c r="G37" s="102"/>
    </row>
    <row r="38" spans="1:7" ht="18" customHeight="1" x14ac:dyDescent="0.25">
      <c r="A38" s="108" t="s">
        <v>1914</v>
      </c>
      <c r="B38" s="112">
        <f>'Artículo 121 (cálculo SIPOT)'!AE1051</f>
        <v>1.9230769230769231</v>
      </c>
      <c r="C38" s="112">
        <f t="shared" si="2"/>
        <v>100</v>
      </c>
      <c r="D38" s="102"/>
      <c r="E38" s="112">
        <f>'Artículo 121 (cálculo SIPOT)'!AE1060</f>
        <v>1.9230769230769231</v>
      </c>
      <c r="F38" s="112">
        <f t="shared" si="3"/>
        <v>100</v>
      </c>
      <c r="G38" s="102"/>
    </row>
    <row r="39" spans="1:7" ht="18" customHeight="1" x14ac:dyDescent="0.25">
      <c r="A39" s="111" t="s">
        <v>1915</v>
      </c>
      <c r="B39" s="112">
        <f>'Artículo 121 (cálculo SIPOT)'!AE1089</f>
        <v>1.923076923076922</v>
      </c>
      <c r="C39" s="112">
        <f t="shared" si="2"/>
        <v>99.999999999999943</v>
      </c>
      <c r="D39" s="102"/>
      <c r="E39" s="112">
        <f>'Artículo 121 (cálculo SIPOT)'!AE1098</f>
        <v>1.9230769230769231</v>
      </c>
      <c r="F39" s="112">
        <f t="shared" si="3"/>
        <v>100</v>
      </c>
      <c r="G39" s="102"/>
    </row>
    <row r="40" spans="1:7" ht="18" customHeight="1" x14ac:dyDescent="0.25">
      <c r="A40" s="108" t="s">
        <v>1916</v>
      </c>
      <c r="B40" s="112">
        <f>'Artículo 121 (cálculo SIPOT)'!AE1126</f>
        <v>1.923076923076924</v>
      </c>
      <c r="C40" s="112">
        <f t="shared" si="2"/>
        <v>100.00000000000004</v>
      </c>
      <c r="D40" s="102"/>
      <c r="E40" s="112">
        <f>'Artículo 121 (cálculo SIPOT)'!AE1135</f>
        <v>1.9230769230769231</v>
      </c>
      <c r="F40" s="112">
        <f t="shared" si="3"/>
        <v>100</v>
      </c>
      <c r="G40" s="102"/>
    </row>
    <row r="41" spans="1:7" ht="18" customHeight="1" x14ac:dyDescent="0.25">
      <c r="A41" s="111" t="s">
        <v>1917</v>
      </c>
      <c r="B41" s="112">
        <f>'Artículo 121 (cálculo SIPOT)'!AE1249</f>
        <v>1.9230769230769187</v>
      </c>
      <c r="C41" s="112">
        <f t="shared" si="2"/>
        <v>99.999999999999773</v>
      </c>
      <c r="D41" s="102"/>
      <c r="E41" s="112">
        <f>'Artículo 121 (cálculo SIPOT)'!AE1258</f>
        <v>1.9230769230769231</v>
      </c>
      <c r="F41" s="112">
        <f t="shared" si="3"/>
        <v>100</v>
      </c>
      <c r="G41" s="102"/>
    </row>
    <row r="42" spans="1:7" ht="18" customHeight="1" x14ac:dyDescent="0.25">
      <c r="A42" s="108" t="s">
        <v>1918</v>
      </c>
      <c r="B42" s="112">
        <f>'Artículo 121 (cálculo SIPOT)'!AE1274</f>
        <v>1.9230769230769231</v>
      </c>
      <c r="C42" s="112">
        <f t="shared" si="2"/>
        <v>100</v>
      </c>
      <c r="D42" s="102"/>
      <c r="E42" s="112">
        <f>'Artículo 121 (cálculo SIPOT)'!AE1283</f>
        <v>1.9230769230769231</v>
      </c>
      <c r="F42" s="112">
        <f t="shared" si="3"/>
        <v>100</v>
      </c>
      <c r="G42" s="102"/>
    </row>
    <row r="43" spans="1:7" ht="18" customHeight="1" x14ac:dyDescent="0.25">
      <c r="A43" s="111" t="s">
        <v>1919</v>
      </c>
      <c r="B43" s="112">
        <f>'Artículo 121 (cálculo SIPOT)'!AE1301</f>
        <v>1.9230769230769231</v>
      </c>
      <c r="C43" s="112">
        <f t="shared" si="2"/>
        <v>100</v>
      </c>
      <c r="D43" s="102"/>
      <c r="E43" s="112">
        <f>'Artículo 121 (cálculo SIPOT)'!AE1310</f>
        <v>1.9230769230769231</v>
      </c>
      <c r="F43" s="112">
        <f t="shared" si="3"/>
        <v>100</v>
      </c>
      <c r="G43" s="102"/>
    </row>
    <row r="44" spans="1:7" ht="18" customHeight="1" x14ac:dyDescent="0.25">
      <c r="A44" s="111" t="s">
        <v>1920</v>
      </c>
      <c r="B44" s="112">
        <f>'Artículo 121 (cálculo SIPOT)'!AE1339</f>
        <v>1.923076923076922</v>
      </c>
      <c r="C44" s="112">
        <f t="shared" si="2"/>
        <v>99.999999999999943</v>
      </c>
      <c r="D44" s="102"/>
      <c r="E44" s="112">
        <f>'Artículo 121 (cálculo SIPOT)'!AE1348</f>
        <v>1.9230769230769231</v>
      </c>
      <c r="F44" s="112">
        <f t="shared" si="3"/>
        <v>100</v>
      </c>
      <c r="G44" s="102"/>
    </row>
    <row r="45" spans="1:7" ht="18" customHeight="1" x14ac:dyDescent="0.25">
      <c r="A45" s="108" t="s">
        <v>1921</v>
      </c>
      <c r="B45" s="112">
        <f>'Artículo 121 (cálculo SIPOT)'!AE1379</f>
        <v>1.9230769230769222</v>
      </c>
      <c r="C45" s="112">
        <f t="shared" si="2"/>
        <v>99.999999999999957</v>
      </c>
      <c r="D45" s="102"/>
      <c r="E45" s="112">
        <f>'Artículo 121 (cálculo SIPOT)'!AE1388</f>
        <v>1.9230769230769231</v>
      </c>
      <c r="F45" s="112">
        <f t="shared" si="3"/>
        <v>100</v>
      </c>
      <c r="G45" s="102"/>
    </row>
    <row r="46" spans="1:7" ht="18" customHeight="1" x14ac:dyDescent="0.25">
      <c r="A46" s="111" t="s">
        <v>1922</v>
      </c>
      <c r="B46" s="112">
        <f>'Artículo 121 (cálculo SIPOT)'!AE1410</f>
        <v>1.9230769230769227</v>
      </c>
      <c r="C46" s="112">
        <f t="shared" si="2"/>
        <v>99.999999999999972</v>
      </c>
      <c r="D46" s="102"/>
      <c r="E46" s="112">
        <f>'Artículo 121 (cálculo SIPOT)'!AE1419</f>
        <v>1.9230769230769231</v>
      </c>
      <c r="F46" s="112">
        <f t="shared" si="3"/>
        <v>100</v>
      </c>
      <c r="G46" s="102"/>
    </row>
    <row r="47" spans="1:7" ht="18" customHeight="1" x14ac:dyDescent="0.25">
      <c r="A47" s="108" t="s">
        <v>1923</v>
      </c>
      <c r="B47" s="112">
        <f>'Artículo 121 (cálculo SIPOT)'!AE1486</f>
        <v>1.9230769230769251</v>
      </c>
      <c r="C47" s="112">
        <f t="shared" si="2"/>
        <v>100.0000000000001</v>
      </c>
      <c r="D47" s="102"/>
      <c r="E47" s="112">
        <f>'Artículo 121 (cálculo SIPOT)'!AE1495</f>
        <v>1.9230769230769231</v>
      </c>
      <c r="F47" s="112">
        <f t="shared" si="3"/>
        <v>100</v>
      </c>
      <c r="G47" s="102"/>
    </row>
    <row r="48" spans="1:7" ht="18" customHeight="1" x14ac:dyDescent="0.25">
      <c r="A48" s="111" t="s">
        <v>1924</v>
      </c>
      <c r="B48" s="112">
        <f>'Artículo 121 (cálculo SIPOT)'!AE1566</f>
        <v>1.9230769230769198</v>
      </c>
      <c r="C48" s="112">
        <f t="shared" si="2"/>
        <v>99.999999999999829</v>
      </c>
      <c r="D48" s="102"/>
      <c r="E48" s="112">
        <f>'Artículo 121 (cálculo SIPOT)'!AE1575</f>
        <v>1.9230769230769231</v>
      </c>
      <c r="F48" s="112">
        <f t="shared" si="3"/>
        <v>100</v>
      </c>
      <c r="G48" s="102"/>
    </row>
    <row r="49" spans="1:7" ht="18" customHeight="1" x14ac:dyDescent="0.25">
      <c r="A49" s="108" t="s">
        <v>1925</v>
      </c>
      <c r="B49" s="112">
        <f>'Artículo 121 (cálculo SIPOT)'!AE1595</f>
        <v>1.9230769230769225</v>
      </c>
      <c r="C49" s="112">
        <f t="shared" si="2"/>
        <v>99.999999999999957</v>
      </c>
      <c r="D49" s="102"/>
      <c r="E49" s="112">
        <f>'Artículo 121 (cálculo SIPOT)'!AE1604</f>
        <v>1.9230769230769231</v>
      </c>
      <c r="F49" s="112">
        <f t="shared" si="3"/>
        <v>100</v>
      </c>
      <c r="G49" s="102"/>
    </row>
    <row r="50" spans="1:7" ht="18" customHeight="1" x14ac:dyDescent="0.25">
      <c r="A50" s="115" t="s">
        <v>1926</v>
      </c>
      <c r="B50" s="114">
        <f>IF('Artículo 121 (cálculo SIPOT)'!N15=1,'Artículo 121 (cálculo SIPOT)'!AE1622,"N/A")</f>
        <v>1.9230769230769231</v>
      </c>
      <c r="C50" s="114">
        <f>IF(B50="N/A","N/A",(B50/(1/$C$8)))</f>
        <v>100</v>
      </c>
      <c r="D50" s="102"/>
      <c r="E50" s="114">
        <f>IF('Artículo 121 (cálculo SIPOT)'!N15=1,'Artículo 121 (cálculo SIPOT)'!AE1631,"N/A")</f>
        <v>1.9230769230769231</v>
      </c>
      <c r="F50" s="114">
        <f>IF(E50="N/A","N/A",(E50/(1/$C$8)))</f>
        <v>100</v>
      </c>
      <c r="G50" s="102"/>
    </row>
    <row r="51" spans="1:7" ht="18" customHeight="1" x14ac:dyDescent="0.25">
      <c r="A51" s="108" t="s">
        <v>1927</v>
      </c>
      <c r="B51" s="112">
        <f>'Artículo 121 (cálculo SIPOT)'!AE1665</f>
        <v>1.9230769230769238</v>
      </c>
      <c r="C51" s="112">
        <f t="shared" ref="C51:C65" si="4">(B51/(1/$C$8))</f>
        <v>100.00000000000003</v>
      </c>
      <c r="D51" s="102"/>
      <c r="E51" s="112">
        <f>'Artículo 121 (cálculo SIPOT)'!AE1674</f>
        <v>1.9230769230769231</v>
      </c>
      <c r="F51" s="112">
        <f t="shared" ref="F51:F65" si="5">(E51/(1/$C$8))</f>
        <v>100</v>
      </c>
      <c r="G51" s="102"/>
    </row>
    <row r="52" spans="1:7" ht="18" customHeight="1" x14ac:dyDescent="0.25">
      <c r="A52" s="111" t="s">
        <v>1928</v>
      </c>
      <c r="B52" s="112">
        <f>'Artículo 121 (cálculo SIPOT)'!AE1731</f>
        <v>1.9230769230769216</v>
      </c>
      <c r="C52" s="112">
        <f t="shared" si="4"/>
        <v>99.999999999999915</v>
      </c>
      <c r="D52" s="102"/>
      <c r="E52" s="112">
        <f>'Artículo 121 (cálculo SIPOT)'!AE1740</f>
        <v>1.9230769230769231</v>
      </c>
      <c r="F52" s="112">
        <f t="shared" si="5"/>
        <v>100</v>
      </c>
      <c r="G52" s="102"/>
    </row>
    <row r="53" spans="1:7" ht="18" customHeight="1" x14ac:dyDescent="0.25">
      <c r="A53" s="108" t="s">
        <v>1929</v>
      </c>
      <c r="B53" s="112">
        <f>'Artículo 121 (cálculo SIPOT)'!AE1756</f>
        <v>0</v>
      </c>
      <c r="C53" s="112">
        <f t="shared" si="4"/>
        <v>0</v>
      </c>
      <c r="D53" s="102"/>
      <c r="E53" s="112">
        <f>'Artículo 121 (cálculo SIPOT)'!AE1765</f>
        <v>0</v>
      </c>
      <c r="F53" s="112">
        <f t="shared" si="5"/>
        <v>0</v>
      </c>
      <c r="G53" s="102"/>
    </row>
    <row r="54" spans="1:7" ht="18" customHeight="1" x14ac:dyDescent="0.25">
      <c r="A54" s="111" t="s">
        <v>1930</v>
      </c>
      <c r="B54" s="112">
        <f>'Artículo 121 (cálculo SIPOT)'!AE1812</f>
        <v>1.923076923076924</v>
      </c>
      <c r="C54" s="112">
        <f t="shared" si="4"/>
        <v>100.00000000000004</v>
      </c>
      <c r="D54" s="102"/>
      <c r="E54" s="112">
        <f>'Artículo 121 (cálculo SIPOT)'!AE1821</f>
        <v>1.9230769230769231</v>
      </c>
      <c r="F54" s="112">
        <f t="shared" si="5"/>
        <v>100</v>
      </c>
      <c r="G54" s="102"/>
    </row>
    <row r="55" spans="1:7" ht="18" customHeight="1" x14ac:dyDescent="0.25">
      <c r="A55" s="108" t="s">
        <v>1931</v>
      </c>
      <c r="B55" s="112">
        <f>'Artículo 121 (cálculo SIPOT)'!AE1840</f>
        <v>1.9230769230769229</v>
      </c>
      <c r="C55" s="112">
        <f t="shared" si="4"/>
        <v>99.999999999999986</v>
      </c>
      <c r="D55" s="102"/>
      <c r="E55" s="112">
        <f>'Artículo 121 (cálculo SIPOT)'!AE1849</f>
        <v>1.9230769230769231</v>
      </c>
      <c r="F55" s="112">
        <f t="shared" si="5"/>
        <v>100</v>
      </c>
      <c r="G55" s="102"/>
    </row>
    <row r="56" spans="1:7" ht="18" customHeight="1" x14ac:dyDescent="0.25">
      <c r="A56" s="111" t="s">
        <v>1932</v>
      </c>
      <c r="B56" s="112">
        <f>'Artículo 121 (cálculo SIPOT)'!AE1873</f>
        <v>1.9230769230769231</v>
      </c>
      <c r="C56" s="112">
        <f t="shared" si="4"/>
        <v>100</v>
      </c>
      <c r="D56" s="102"/>
      <c r="E56" s="112">
        <f>'Artículo 121 (cálculo SIPOT)'!AE1882</f>
        <v>1.9230769230769231</v>
      </c>
      <c r="F56" s="112">
        <f t="shared" si="5"/>
        <v>100</v>
      </c>
      <c r="G56" s="102"/>
    </row>
    <row r="57" spans="1:7" ht="18" customHeight="1" x14ac:dyDescent="0.25">
      <c r="A57" s="108" t="s">
        <v>1933</v>
      </c>
      <c r="B57" s="112">
        <f>'Artículo 121 (cálculo SIPOT)'!AE1901</f>
        <v>1.9230769230769229</v>
      </c>
      <c r="C57" s="112">
        <f t="shared" si="4"/>
        <v>99.999999999999986</v>
      </c>
      <c r="D57" s="102"/>
      <c r="E57" s="112">
        <f>'Artículo 121 (cálculo SIPOT)'!AE1910</f>
        <v>1.9230769230769231</v>
      </c>
      <c r="F57" s="112">
        <f t="shared" si="5"/>
        <v>100</v>
      </c>
      <c r="G57" s="102"/>
    </row>
    <row r="58" spans="1:7" ht="18" customHeight="1" x14ac:dyDescent="0.25">
      <c r="A58" s="111" t="s">
        <v>1934</v>
      </c>
      <c r="B58" s="112">
        <f>'Artículo 121 (cálculo SIPOT)'!AE1935</f>
        <v>1.9230769230769236</v>
      </c>
      <c r="C58" s="112">
        <f t="shared" si="4"/>
        <v>100.00000000000001</v>
      </c>
      <c r="D58" s="102"/>
      <c r="E58" s="112">
        <f>'Artículo 121 (cálculo SIPOT)'!AE1944</f>
        <v>1.9230769230769231</v>
      </c>
      <c r="F58" s="112">
        <f t="shared" si="5"/>
        <v>100</v>
      </c>
      <c r="G58" s="102"/>
    </row>
    <row r="59" spans="1:7" ht="18" customHeight="1" x14ac:dyDescent="0.25">
      <c r="A59" s="108" t="s">
        <v>1935</v>
      </c>
      <c r="B59" s="112">
        <f>'Artículo 121 (cálculo SIPOT)'!AE1975</f>
        <v>1.9230769230769222</v>
      </c>
      <c r="C59" s="112">
        <f t="shared" si="4"/>
        <v>99.999999999999957</v>
      </c>
      <c r="D59" s="102"/>
      <c r="E59" s="112">
        <f>'Artículo 121 (cálculo SIPOT)'!AE1984</f>
        <v>1.9230769230769231</v>
      </c>
      <c r="F59" s="112">
        <f t="shared" si="5"/>
        <v>100</v>
      </c>
      <c r="G59" s="102"/>
    </row>
    <row r="60" spans="1:7" ht="18" customHeight="1" x14ac:dyDescent="0.25">
      <c r="A60" s="111" t="s">
        <v>1936</v>
      </c>
      <c r="B60" s="112">
        <f>'Artículo 121 (cálculo SIPOT)'!AE1999</f>
        <v>1.9230769230769227</v>
      </c>
      <c r="C60" s="112">
        <f t="shared" si="4"/>
        <v>99.999999999999972</v>
      </c>
      <c r="D60" s="102"/>
      <c r="E60" s="112">
        <f>'Artículo 121 (cálculo SIPOT)'!AE2008</f>
        <v>1.9230769230769231</v>
      </c>
      <c r="F60" s="112">
        <f t="shared" si="5"/>
        <v>100</v>
      </c>
      <c r="G60" s="102"/>
    </row>
    <row r="61" spans="1:7" ht="18" customHeight="1" x14ac:dyDescent="0.25">
      <c r="A61" s="108" t="s">
        <v>1937</v>
      </c>
      <c r="B61" s="112">
        <f>'Artículo 121 (cálculo SIPOT)'!AE2032</f>
        <v>1.9230769230769231</v>
      </c>
      <c r="C61" s="112">
        <f t="shared" si="4"/>
        <v>100</v>
      </c>
      <c r="D61" s="102"/>
      <c r="E61" s="112">
        <f>'Artículo 121 (cálculo SIPOT)'!AE2041</f>
        <v>1.9230769230769231</v>
      </c>
      <c r="F61" s="112">
        <f t="shared" si="5"/>
        <v>100</v>
      </c>
      <c r="G61" s="102"/>
    </row>
    <row r="62" spans="1:7" ht="18" customHeight="1" x14ac:dyDescent="0.25">
      <c r="A62" s="111" t="s">
        <v>1938</v>
      </c>
      <c r="B62" s="112">
        <f>'Artículo 121 (cálculo SIPOT)'!AE2068</f>
        <v>1.9230769230769225</v>
      </c>
      <c r="C62" s="112">
        <f t="shared" si="4"/>
        <v>99.999999999999957</v>
      </c>
      <c r="D62" s="102"/>
      <c r="E62" s="112">
        <f>'Artículo 121 (cálculo SIPOT)'!AE2077</f>
        <v>1.9230769230769231</v>
      </c>
      <c r="F62" s="112">
        <f t="shared" si="5"/>
        <v>100</v>
      </c>
      <c r="G62" s="102"/>
    </row>
    <row r="63" spans="1:7" ht="18" customHeight="1" x14ac:dyDescent="0.25">
      <c r="A63" s="108" t="s">
        <v>1939</v>
      </c>
      <c r="B63" s="112">
        <f>'Artículo 121 (cálculo SIPOT)'!AE2100</f>
        <v>1.9230769230769229</v>
      </c>
      <c r="C63" s="112">
        <f t="shared" si="4"/>
        <v>99.999999999999986</v>
      </c>
      <c r="D63" s="102"/>
      <c r="E63" s="112">
        <f>'Artículo 121 (cálculo SIPOT)'!AE2109</f>
        <v>1.9230769230769231</v>
      </c>
      <c r="F63" s="112">
        <f t="shared" si="5"/>
        <v>100</v>
      </c>
      <c r="G63" s="102"/>
    </row>
    <row r="64" spans="1:7" ht="18" customHeight="1" x14ac:dyDescent="0.25">
      <c r="A64" s="111" t="s">
        <v>1940</v>
      </c>
      <c r="B64" s="112">
        <f>'Artículo 121 (cálculo SIPOT)'!AE2131</f>
        <v>1.9230769230769229</v>
      </c>
      <c r="C64" s="112">
        <f t="shared" si="4"/>
        <v>99.999999999999986</v>
      </c>
      <c r="D64" s="102"/>
      <c r="E64" s="112">
        <f>'Artículo 121 (cálculo SIPOT)'!AE2140</f>
        <v>1.9230769230769231</v>
      </c>
      <c r="F64" s="112">
        <f t="shared" si="5"/>
        <v>100</v>
      </c>
      <c r="G64" s="102"/>
    </row>
    <row r="65" spans="1:8" ht="18" customHeight="1" x14ac:dyDescent="0.25">
      <c r="A65" s="108" t="s">
        <v>1941</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1942</v>
      </c>
      <c r="B67" s="112">
        <f>SUM(B12:B65)</f>
        <v>98.969780219780134</v>
      </c>
      <c r="C67" s="102"/>
      <c r="D67" s="102"/>
      <c r="E67" s="112">
        <f>SUM(E12:E65)</f>
        <v>99.999999999999886</v>
      </c>
      <c r="F67" s="97"/>
      <c r="G67" s="102"/>
    </row>
    <row r="68" spans="1:8" ht="6" customHeight="1" x14ac:dyDescent="0.25">
      <c r="A68" s="97"/>
      <c r="B68" s="96"/>
      <c r="C68" s="96"/>
      <c r="D68" s="96"/>
      <c r="E68" s="96"/>
      <c r="F68" s="97"/>
      <c r="G68" s="96"/>
    </row>
    <row r="69" spans="1:8" ht="18" customHeight="1" x14ac:dyDescent="0.25">
      <c r="A69" s="115" t="s">
        <v>1943</v>
      </c>
      <c r="B69" s="112">
        <f>(B67*0.8)+(E67*0.2)</f>
        <v>99.17582417582409</v>
      </c>
      <c r="C69" s="96"/>
      <c r="D69" s="96"/>
      <c r="E69" s="96"/>
      <c r="F69" s="97"/>
      <c r="G69" s="96"/>
    </row>
  </sheetData>
  <sheetProtection algorithmName="SHA-512" hashValue="lCvtzW68Q6Ob/C5MFrH0xE6HWHtplDJ3r62TxRNY7CdtvuWC1EvilciDXkTx1kUf89gg8RfYxjLrKNJhP7bdkw==" saltValue="QVoowcO+Q1FYlCniiLpNH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2703</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1944</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1945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Servicios de Salud Pública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8" t="s">
        <v>1946</v>
      </c>
      <c r="I11" s="278"/>
      <c r="J11" s="32" t="s">
        <v>174</v>
      </c>
      <c r="K11" s="279" t="s">
        <v>1947</v>
      </c>
      <c r="L11" s="279"/>
      <c r="M11" s="32" t="s">
        <v>174</v>
      </c>
      <c r="N11" s="241">
        <v>2020</v>
      </c>
      <c r="O11" s="241"/>
      <c r="P11" s="30"/>
      <c r="Q11" s="33"/>
      <c r="V11" s="29"/>
      <c r="W11" s="29" t="s">
        <v>175</v>
      </c>
      <c r="X11" s="278" t="s">
        <v>1948</v>
      </c>
      <c r="Y11" s="278"/>
      <c r="Z11" s="32" t="s">
        <v>174</v>
      </c>
      <c r="AA11" s="279" t="s">
        <v>1947</v>
      </c>
      <c r="AB11" s="279"/>
      <c r="AC11" s="32" t="s">
        <v>174</v>
      </c>
      <c r="AD11" s="241">
        <v>2020</v>
      </c>
      <c r="AE11" s="241"/>
    </row>
    <row r="12" spans="1:31" ht="18" customHeight="1" x14ac:dyDescent="0.25">
      <c r="C12" s="31"/>
      <c r="D12" s="31"/>
      <c r="E12" s="31"/>
      <c r="F12" s="31"/>
      <c r="G12" s="1"/>
      <c r="H12" s="280" t="s">
        <v>176</v>
      </c>
      <c r="I12" s="280"/>
      <c r="J12" s="34"/>
      <c r="K12" s="280" t="s">
        <v>177</v>
      </c>
      <c r="L12" s="280"/>
      <c r="M12" s="34"/>
      <c r="N12" s="280" t="s">
        <v>178</v>
      </c>
      <c r="O12" s="280"/>
      <c r="P12" s="30"/>
      <c r="Q12" s="33"/>
      <c r="X12" s="280" t="s">
        <v>176</v>
      </c>
      <c r="Y12" s="280"/>
      <c r="Z12" s="34"/>
      <c r="AA12" s="280" t="s">
        <v>177</v>
      </c>
      <c r="AB12" s="280"/>
      <c r="AC12" s="34"/>
      <c r="AD12" s="280" t="s">
        <v>178</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1949</v>
      </c>
      <c r="B17" s="273"/>
      <c r="C17" s="273"/>
      <c r="D17" s="273"/>
      <c r="E17" s="273"/>
      <c r="F17" s="273"/>
      <c r="G17" s="273"/>
      <c r="H17" s="274">
        <f>'Artículo 122 (cálculo PI)'!AE151</f>
        <v>0</v>
      </c>
      <c r="I17" s="274"/>
      <c r="J17" s="37"/>
      <c r="K17" s="37"/>
      <c r="L17" s="38"/>
      <c r="M17" s="273" t="s">
        <v>1950</v>
      </c>
      <c r="N17" s="273"/>
      <c r="O17" s="273"/>
      <c r="P17" s="273"/>
      <c r="Q17" s="273"/>
      <c r="R17" s="274">
        <f>'Artículo 122 (cálculo PI)'!AE153</f>
        <v>0</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1949</v>
      </c>
      <c r="B23" s="273"/>
      <c r="C23" s="273"/>
      <c r="D23" s="273"/>
      <c r="E23" s="273"/>
      <c r="F23" s="273"/>
      <c r="G23" s="273"/>
      <c r="H23" s="274">
        <f>'Artículo 122 (cálculo SIPOT)'!AE151</f>
        <v>0</v>
      </c>
      <c r="I23" s="274"/>
      <c r="J23" s="37"/>
      <c r="K23" s="37"/>
      <c r="L23" s="38"/>
      <c r="M23" s="273" t="s">
        <v>1950</v>
      </c>
      <c r="N23" s="273"/>
      <c r="O23" s="273"/>
      <c r="P23" s="273"/>
      <c r="Q23" s="273"/>
      <c r="R23" s="274">
        <f>'Artículo 122 (cálculo SIPOT)'!AE153</f>
        <v>0</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1951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2" t="s">
        <v>1952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1019</v>
      </c>
      <c r="B35" s="254" t="s">
        <v>1019</v>
      </c>
      <c r="C35" s="254" t="s">
        <v>1019</v>
      </c>
      <c r="D35" s="254" t="s">
        <v>1019</v>
      </c>
      <c r="E35" s="254" t="s">
        <v>1019</v>
      </c>
      <c r="F35" s="254" t="s">
        <v>1019</v>
      </c>
      <c r="G35" s="254" t="s">
        <v>1019</v>
      </c>
      <c r="H35" s="254" t="s">
        <v>1019</v>
      </c>
      <c r="I35" s="254" t="s">
        <v>1019</v>
      </c>
      <c r="J35" s="254" t="s">
        <v>1019</v>
      </c>
      <c r="K35" s="254" t="s">
        <v>1019</v>
      </c>
      <c r="L35" s="254" t="s">
        <v>1019</v>
      </c>
      <c r="M35" s="254" t="s">
        <v>1019</v>
      </c>
      <c r="N35" s="254" t="s">
        <v>1019</v>
      </c>
      <c r="O35" s="254" t="s">
        <v>1019</v>
      </c>
      <c r="P35" s="254" t="s">
        <v>1019</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1020</v>
      </c>
      <c r="B36" s="254" t="s">
        <v>1020</v>
      </c>
      <c r="C36" s="254" t="s">
        <v>1020</v>
      </c>
      <c r="D36" s="254" t="s">
        <v>1020</v>
      </c>
      <c r="E36" s="254" t="s">
        <v>1020</v>
      </c>
      <c r="F36" s="254" t="s">
        <v>1020</v>
      </c>
      <c r="G36" s="254" t="s">
        <v>1020</v>
      </c>
      <c r="H36" s="254" t="s">
        <v>1020</v>
      </c>
      <c r="I36" s="254" t="s">
        <v>1020</v>
      </c>
      <c r="J36" s="254" t="s">
        <v>1020</v>
      </c>
      <c r="K36" s="254" t="s">
        <v>1020</v>
      </c>
      <c r="L36" s="254" t="s">
        <v>1020</v>
      </c>
      <c r="M36" s="254" t="s">
        <v>1020</v>
      </c>
      <c r="N36" s="254" t="s">
        <v>1020</v>
      </c>
      <c r="O36" s="254" t="s">
        <v>1020</v>
      </c>
      <c r="P36" s="254" t="s">
        <v>1020</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1953</v>
      </c>
      <c r="B37" s="254" t="s">
        <v>1953</v>
      </c>
      <c r="C37" s="254" t="s">
        <v>1953</v>
      </c>
      <c r="D37" s="254" t="s">
        <v>1953</v>
      </c>
      <c r="E37" s="254" t="s">
        <v>1953</v>
      </c>
      <c r="F37" s="254" t="s">
        <v>1953</v>
      </c>
      <c r="G37" s="254" t="s">
        <v>1953</v>
      </c>
      <c r="H37" s="254" t="s">
        <v>1953</v>
      </c>
      <c r="I37" s="254" t="s">
        <v>1953</v>
      </c>
      <c r="J37" s="254" t="s">
        <v>1953</v>
      </c>
      <c r="K37" s="254" t="s">
        <v>1953</v>
      </c>
      <c r="L37" s="254" t="s">
        <v>1953</v>
      </c>
      <c r="M37" s="254" t="s">
        <v>1953</v>
      </c>
      <c r="N37" s="254" t="s">
        <v>1953</v>
      </c>
      <c r="O37" s="254" t="s">
        <v>1953</v>
      </c>
      <c r="P37" s="254" t="s">
        <v>1953</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1954</v>
      </c>
      <c r="B38" s="254" t="s">
        <v>1954</v>
      </c>
      <c r="C38" s="254" t="s">
        <v>1954</v>
      </c>
      <c r="D38" s="254" t="s">
        <v>1954</v>
      </c>
      <c r="E38" s="254" t="s">
        <v>1954</v>
      </c>
      <c r="F38" s="254" t="s">
        <v>1954</v>
      </c>
      <c r="G38" s="254" t="s">
        <v>1954</v>
      </c>
      <c r="H38" s="254" t="s">
        <v>1954</v>
      </c>
      <c r="I38" s="254" t="s">
        <v>1954</v>
      </c>
      <c r="J38" s="254" t="s">
        <v>1954</v>
      </c>
      <c r="K38" s="254" t="s">
        <v>1954</v>
      </c>
      <c r="L38" s="254" t="s">
        <v>1954</v>
      </c>
      <c r="M38" s="254" t="s">
        <v>1954</v>
      </c>
      <c r="N38" s="254" t="s">
        <v>1954</v>
      </c>
      <c r="O38" s="254" t="s">
        <v>1954</v>
      </c>
      <c r="P38" s="254" t="s">
        <v>1954</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1955</v>
      </c>
      <c r="B39" s="255" t="s">
        <v>1955</v>
      </c>
      <c r="C39" s="255" t="s">
        <v>1955</v>
      </c>
      <c r="D39" s="255" t="s">
        <v>1955</v>
      </c>
      <c r="E39" s="255" t="s">
        <v>1955</v>
      </c>
      <c r="F39" s="255" t="s">
        <v>1955</v>
      </c>
      <c r="G39" s="255" t="s">
        <v>1955</v>
      </c>
      <c r="H39" s="255" t="s">
        <v>1955</v>
      </c>
      <c r="I39" s="255" t="s">
        <v>1955</v>
      </c>
      <c r="J39" s="255" t="s">
        <v>1955</v>
      </c>
      <c r="K39" s="255" t="s">
        <v>1955</v>
      </c>
      <c r="L39" s="255" t="s">
        <v>1955</v>
      </c>
      <c r="M39" s="255" t="s">
        <v>1955</v>
      </c>
      <c r="N39" s="255" t="s">
        <v>1955</v>
      </c>
      <c r="O39" s="255" t="s">
        <v>1955</v>
      </c>
      <c r="P39" s="255" t="s">
        <v>1955</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1956</v>
      </c>
      <c r="B40" s="255" t="s">
        <v>1956</v>
      </c>
      <c r="C40" s="255" t="s">
        <v>1956</v>
      </c>
      <c r="D40" s="255" t="s">
        <v>1956</v>
      </c>
      <c r="E40" s="255" t="s">
        <v>1956</v>
      </c>
      <c r="F40" s="255" t="s">
        <v>1956</v>
      </c>
      <c r="G40" s="255" t="s">
        <v>1956</v>
      </c>
      <c r="H40" s="255" t="s">
        <v>1956</v>
      </c>
      <c r="I40" s="255" t="s">
        <v>1956</v>
      </c>
      <c r="J40" s="255" t="s">
        <v>1956</v>
      </c>
      <c r="K40" s="255" t="s">
        <v>1956</v>
      </c>
      <c r="L40" s="255" t="s">
        <v>1956</v>
      </c>
      <c r="M40" s="255" t="s">
        <v>1956</v>
      </c>
      <c r="N40" s="255" t="s">
        <v>1956</v>
      </c>
      <c r="O40" s="255" t="s">
        <v>1956</v>
      </c>
      <c r="P40" s="255" t="s">
        <v>1956</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1957</v>
      </c>
      <c r="B41" s="254" t="s">
        <v>1957</v>
      </c>
      <c r="C41" s="254" t="s">
        <v>1957</v>
      </c>
      <c r="D41" s="254" t="s">
        <v>1957</v>
      </c>
      <c r="E41" s="254" t="s">
        <v>1957</v>
      </c>
      <c r="F41" s="254" t="s">
        <v>1957</v>
      </c>
      <c r="G41" s="254" t="s">
        <v>1957</v>
      </c>
      <c r="H41" s="254" t="s">
        <v>1957</v>
      </c>
      <c r="I41" s="254" t="s">
        <v>1957</v>
      </c>
      <c r="J41" s="254" t="s">
        <v>1957</v>
      </c>
      <c r="K41" s="254" t="s">
        <v>1957</v>
      </c>
      <c r="L41" s="254" t="s">
        <v>1957</v>
      </c>
      <c r="M41" s="254" t="s">
        <v>1957</v>
      </c>
      <c r="N41" s="254" t="s">
        <v>1957</v>
      </c>
      <c r="O41" s="254" t="s">
        <v>1957</v>
      </c>
      <c r="P41" s="254" t="s">
        <v>1957</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1958</v>
      </c>
      <c r="B42" s="254" t="s">
        <v>1958</v>
      </c>
      <c r="C42" s="254" t="s">
        <v>1958</v>
      </c>
      <c r="D42" s="254" t="s">
        <v>1958</v>
      </c>
      <c r="E42" s="254" t="s">
        <v>1958</v>
      </c>
      <c r="F42" s="254" t="s">
        <v>1958</v>
      </c>
      <c r="G42" s="254" t="s">
        <v>1958</v>
      </c>
      <c r="H42" s="254" t="s">
        <v>1958</v>
      </c>
      <c r="I42" s="254" t="s">
        <v>1958</v>
      </c>
      <c r="J42" s="254" t="s">
        <v>1958</v>
      </c>
      <c r="K42" s="254" t="s">
        <v>1958</v>
      </c>
      <c r="L42" s="254" t="s">
        <v>1958</v>
      </c>
      <c r="M42" s="254" t="s">
        <v>1958</v>
      </c>
      <c r="N42" s="254" t="s">
        <v>1958</v>
      </c>
      <c r="O42" s="254" t="s">
        <v>1958</v>
      </c>
      <c r="P42" s="254" t="s">
        <v>1958</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1959</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1960</v>
      </c>
      <c r="B44" s="255" t="s">
        <v>1960</v>
      </c>
      <c r="C44" s="255" t="s">
        <v>1960</v>
      </c>
      <c r="D44" s="255" t="s">
        <v>1960</v>
      </c>
      <c r="E44" s="255" t="s">
        <v>1960</v>
      </c>
      <c r="F44" s="255" t="s">
        <v>1960</v>
      </c>
      <c r="G44" s="255" t="s">
        <v>1960</v>
      </c>
      <c r="H44" s="255" t="s">
        <v>1960</v>
      </c>
      <c r="I44" s="255" t="s">
        <v>1960</v>
      </c>
      <c r="J44" s="255" t="s">
        <v>1960</v>
      </c>
      <c r="K44" s="255" t="s">
        <v>1960</v>
      </c>
      <c r="L44" s="255" t="s">
        <v>1960</v>
      </c>
      <c r="M44" s="255" t="s">
        <v>1960</v>
      </c>
      <c r="N44" s="255" t="s">
        <v>1960</v>
      </c>
      <c r="O44" s="255" t="s">
        <v>1960</v>
      </c>
      <c r="P44" s="255" t="s">
        <v>1960</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1961</v>
      </c>
      <c r="B45" s="255" t="s">
        <v>1961</v>
      </c>
      <c r="C45" s="255" t="s">
        <v>1961</v>
      </c>
      <c r="D45" s="255" t="s">
        <v>1961</v>
      </c>
      <c r="E45" s="255" t="s">
        <v>1961</v>
      </c>
      <c r="F45" s="255" t="s">
        <v>1961</v>
      </c>
      <c r="G45" s="255" t="s">
        <v>1961</v>
      </c>
      <c r="H45" s="255" t="s">
        <v>1961</v>
      </c>
      <c r="I45" s="255" t="s">
        <v>1961</v>
      </c>
      <c r="J45" s="255" t="s">
        <v>1961</v>
      </c>
      <c r="K45" s="255" t="s">
        <v>1961</v>
      </c>
      <c r="L45" s="255" t="s">
        <v>1961</v>
      </c>
      <c r="M45" s="255" t="s">
        <v>1961</v>
      </c>
      <c r="N45" s="255" t="s">
        <v>1961</v>
      </c>
      <c r="O45" s="255" t="s">
        <v>1961</v>
      </c>
      <c r="P45" s="255" t="s">
        <v>1961</v>
      </c>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1962</v>
      </c>
      <c r="B46" s="254" t="s">
        <v>1962</v>
      </c>
      <c r="C46" s="254" t="s">
        <v>1962</v>
      </c>
      <c r="D46" s="254" t="s">
        <v>1962</v>
      </c>
      <c r="E46" s="254" t="s">
        <v>1962</v>
      </c>
      <c r="F46" s="254" t="s">
        <v>1962</v>
      </c>
      <c r="G46" s="254" t="s">
        <v>1962</v>
      </c>
      <c r="H46" s="254" t="s">
        <v>1962</v>
      </c>
      <c r="I46" s="254" t="s">
        <v>1962</v>
      </c>
      <c r="J46" s="254" t="s">
        <v>1962</v>
      </c>
      <c r="K46" s="254" t="s">
        <v>1962</v>
      </c>
      <c r="L46" s="254" t="s">
        <v>1962</v>
      </c>
      <c r="M46" s="254" t="s">
        <v>1962</v>
      </c>
      <c r="N46" s="254" t="s">
        <v>1962</v>
      </c>
      <c r="O46" s="254" t="s">
        <v>1962</v>
      </c>
      <c r="P46" s="254" t="s">
        <v>1962</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thickTop="1" thickBot="1" x14ac:dyDescent="0.3">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7</v>
      </c>
      <c r="AH48" s="253"/>
      <c r="AI48" s="253"/>
      <c r="AJ48" s="253"/>
      <c r="AK48" s="253"/>
      <c r="AL48" s="253"/>
      <c r="AM48" s="253"/>
      <c r="AN48" s="253"/>
      <c r="AO48" s="253"/>
      <c r="AP48" s="253"/>
      <c r="AQ48" s="253"/>
      <c r="AR48" s="253"/>
      <c r="AS48" s="253"/>
      <c r="AT48" s="253"/>
    </row>
    <row r="49" spans="1:46" s="49" customFormat="1" ht="45" customHeight="1" thickTop="1" thickBot="1" x14ac:dyDescent="0.3">
      <c r="A49" s="254" t="s">
        <v>1258</v>
      </c>
      <c r="B49" s="254" t="s">
        <v>1258</v>
      </c>
      <c r="C49" s="254" t="s">
        <v>1258</v>
      </c>
      <c r="D49" s="254" t="s">
        <v>1258</v>
      </c>
      <c r="E49" s="254" t="s">
        <v>1258</v>
      </c>
      <c r="F49" s="254" t="s">
        <v>1258</v>
      </c>
      <c r="G49" s="254" t="s">
        <v>1258</v>
      </c>
      <c r="H49" s="254" t="s">
        <v>1258</v>
      </c>
      <c r="I49" s="254" t="s">
        <v>1258</v>
      </c>
      <c r="J49" s="254" t="s">
        <v>1258</v>
      </c>
      <c r="K49" s="254" t="s">
        <v>1258</v>
      </c>
      <c r="L49" s="254" t="s">
        <v>1258</v>
      </c>
      <c r="M49" s="254" t="s">
        <v>1258</v>
      </c>
      <c r="N49" s="254" t="s">
        <v>1258</v>
      </c>
      <c r="O49" s="254" t="s">
        <v>1258</v>
      </c>
      <c r="P49" s="254" t="s">
        <v>1258</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s="49" customFormat="1" ht="45" customHeight="1" thickTop="1" thickBot="1" x14ac:dyDescent="0.3">
      <c r="A50" s="254" t="s">
        <v>1259</v>
      </c>
      <c r="B50" s="254" t="s">
        <v>1259</v>
      </c>
      <c r="C50" s="254" t="s">
        <v>1259</v>
      </c>
      <c r="D50" s="254" t="s">
        <v>1259</v>
      </c>
      <c r="E50" s="254" t="s">
        <v>1259</v>
      </c>
      <c r="F50" s="254" t="s">
        <v>1259</v>
      </c>
      <c r="G50" s="254" t="s">
        <v>1259</v>
      </c>
      <c r="H50" s="254" t="s">
        <v>1259</v>
      </c>
      <c r="I50" s="254" t="s">
        <v>1259</v>
      </c>
      <c r="J50" s="254" t="s">
        <v>1259</v>
      </c>
      <c r="K50" s="254" t="s">
        <v>1259</v>
      </c>
      <c r="L50" s="254" t="s">
        <v>1259</v>
      </c>
      <c r="M50" s="254" t="s">
        <v>1259</v>
      </c>
      <c r="N50" s="254" t="s">
        <v>1259</v>
      </c>
      <c r="O50" s="254" t="s">
        <v>1259</v>
      </c>
      <c r="P50" s="254" t="s">
        <v>1259</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thickTop="1" thickBot="1" x14ac:dyDescent="0.3">
      <c r="A51" s="254" t="s">
        <v>1260</v>
      </c>
      <c r="B51" s="254" t="s">
        <v>1260</v>
      </c>
      <c r="C51" s="254" t="s">
        <v>1260</v>
      </c>
      <c r="D51" s="254" t="s">
        <v>1260</v>
      </c>
      <c r="E51" s="254" t="s">
        <v>1260</v>
      </c>
      <c r="F51" s="254" t="s">
        <v>1260</v>
      </c>
      <c r="G51" s="254" t="s">
        <v>1260</v>
      </c>
      <c r="H51" s="254" t="s">
        <v>1260</v>
      </c>
      <c r="I51" s="254" t="s">
        <v>1260</v>
      </c>
      <c r="J51" s="254" t="s">
        <v>1260</v>
      </c>
      <c r="K51" s="254" t="s">
        <v>1260</v>
      </c>
      <c r="L51" s="254" t="s">
        <v>1260</v>
      </c>
      <c r="M51" s="254" t="s">
        <v>1260</v>
      </c>
      <c r="N51" s="254" t="s">
        <v>1260</v>
      </c>
      <c r="O51" s="254" t="s">
        <v>1260</v>
      </c>
      <c r="P51" s="254" t="s">
        <v>1260</v>
      </c>
      <c r="Q51" s="52">
        <v>3</v>
      </c>
      <c r="R51" s="255"/>
      <c r="S51" s="255"/>
      <c r="T51" s="255"/>
      <c r="U51" s="255"/>
      <c r="V51" s="255"/>
      <c r="W51" s="255"/>
      <c r="X51" s="255"/>
      <c r="Y51" s="255"/>
      <c r="Z51" s="255"/>
      <c r="AA51" s="255"/>
      <c r="AB51" s="255"/>
      <c r="AC51" s="255"/>
      <c r="AD51" s="255"/>
      <c r="AE51" s="255"/>
      <c r="AF51" s="52">
        <v>3</v>
      </c>
      <c r="AG51" s="255"/>
      <c r="AH51" s="255"/>
      <c r="AI51" s="255"/>
      <c r="AJ51" s="255"/>
      <c r="AK51" s="255"/>
      <c r="AL51" s="255"/>
      <c r="AM51" s="255"/>
      <c r="AN51" s="255"/>
      <c r="AO51" s="255"/>
      <c r="AP51" s="255"/>
      <c r="AQ51" s="255"/>
      <c r="AR51" s="255"/>
      <c r="AS51" s="255"/>
      <c r="AT51" s="255"/>
    </row>
    <row r="52" spans="1:46" s="49" customFormat="1" ht="45" customHeight="1" thickTop="1" thickBot="1" x14ac:dyDescent="0.3">
      <c r="A52" s="254" t="s">
        <v>1261</v>
      </c>
      <c r="B52" s="254" t="s">
        <v>1261</v>
      </c>
      <c r="C52" s="254" t="s">
        <v>1261</v>
      </c>
      <c r="D52" s="254" t="s">
        <v>1261</v>
      </c>
      <c r="E52" s="254" t="s">
        <v>1261</v>
      </c>
      <c r="F52" s="254" t="s">
        <v>1261</v>
      </c>
      <c r="G52" s="254" t="s">
        <v>1261</v>
      </c>
      <c r="H52" s="254" t="s">
        <v>1261</v>
      </c>
      <c r="I52" s="254" t="s">
        <v>1261</v>
      </c>
      <c r="J52" s="254" t="s">
        <v>1261</v>
      </c>
      <c r="K52" s="254" t="s">
        <v>1261</v>
      </c>
      <c r="L52" s="254" t="s">
        <v>1261</v>
      </c>
      <c r="M52" s="254" t="s">
        <v>1261</v>
      </c>
      <c r="N52" s="254" t="s">
        <v>1261</v>
      </c>
      <c r="O52" s="254" t="s">
        <v>1261</v>
      </c>
      <c r="P52" s="254" t="s">
        <v>1261</v>
      </c>
      <c r="Q52" s="52">
        <v>3</v>
      </c>
      <c r="R52" s="255"/>
      <c r="S52" s="255"/>
      <c r="T52" s="255"/>
      <c r="U52" s="255"/>
      <c r="V52" s="255"/>
      <c r="W52" s="255"/>
      <c r="X52" s="255"/>
      <c r="Y52" s="255"/>
      <c r="Z52" s="255"/>
      <c r="AA52" s="255"/>
      <c r="AB52" s="255"/>
      <c r="AC52" s="255"/>
      <c r="AD52" s="255"/>
      <c r="AE52" s="255"/>
      <c r="AF52" s="52">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1963</v>
      </c>
      <c r="B53" s="254" t="s">
        <v>1963</v>
      </c>
      <c r="C53" s="254" t="s">
        <v>1963</v>
      </c>
      <c r="D53" s="254" t="s">
        <v>1963</v>
      </c>
      <c r="E53" s="254" t="s">
        <v>1963</v>
      </c>
      <c r="F53" s="254" t="s">
        <v>1963</v>
      </c>
      <c r="G53" s="254" t="s">
        <v>1963</v>
      </c>
      <c r="H53" s="254" t="s">
        <v>1963</v>
      </c>
      <c r="I53" s="254" t="s">
        <v>1963</v>
      </c>
      <c r="J53" s="254" t="s">
        <v>1963</v>
      </c>
      <c r="K53" s="254" t="s">
        <v>1963</v>
      </c>
      <c r="L53" s="254" t="s">
        <v>1963</v>
      </c>
      <c r="M53" s="254" t="s">
        <v>1963</v>
      </c>
      <c r="N53" s="254" t="s">
        <v>1963</v>
      </c>
      <c r="O53" s="254" t="s">
        <v>1963</v>
      </c>
      <c r="P53" s="254" t="s">
        <v>1963</v>
      </c>
      <c r="Q53" s="52">
        <v>3</v>
      </c>
      <c r="R53" s="255"/>
      <c r="S53" s="255"/>
      <c r="T53" s="255"/>
      <c r="U53" s="255"/>
      <c r="V53" s="255"/>
      <c r="W53" s="255"/>
      <c r="X53" s="255"/>
      <c r="Y53" s="255"/>
      <c r="Z53" s="255"/>
      <c r="AA53" s="255"/>
      <c r="AB53" s="255"/>
      <c r="AC53" s="255"/>
      <c r="AD53" s="255"/>
      <c r="AE53" s="255"/>
      <c r="AF53" s="52">
        <v>3</v>
      </c>
      <c r="AG53" s="255"/>
      <c r="AH53" s="255"/>
      <c r="AI53" s="255"/>
      <c r="AJ53" s="255"/>
      <c r="AK53" s="255"/>
      <c r="AL53" s="255"/>
      <c r="AM53" s="255"/>
      <c r="AN53" s="255"/>
      <c r="AO53" s="255"/>
      <c r="AP53" s="255"/>
      <c r="AQ53" s="255"/>
      <c r="AR53" s="255"/>
      <c r="AS53" s="255"/>
      <c r="AT53" s="255"/>
    </row>
    <row r="54" spans="1:46" ht="16.8" thickTop="1" thickBot="1" x14ac:dyDescent="0.3">
      <c r="Q54" s="52"/>
    </row>
    <row r="55" spans="1:46" ht="16.8" thickTop="1" thickBot="1" x14ac:dyDescent="0.3">
      <c r="Q55" s="52"/>
    </row>
    <row r="56" spans="1:46" ht="45" customHeight="1" thickTop="1" x14ac:dyDescent="0.25">
      <c r="A56" s="262" t="s">
        <v>1964</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7</v>
      </c>
      <c r="AH61" s="261"/>
      <c r="AI61" s="261"/>
      <c r="AJ61" s="261"/>
      <c r="AK61" s="261"/>
      <c r="AL61" s="261"/>
      <c r="AM61" s="261"/>
      <c r="AN61" s="261"/>
      <c r="AO61" s="261"/>
      <c r="AP61" s="261"/>
      <c r="AQ61" s="261"/>
      <c r="AR61" s="261"/>
      <c r="AS61" s="261"/>
      <c r="AT61" s="261"/>
    </row>
    <row r="62" spans="1:46" ht="45" customHeight="1" x14ac:dyDescent="0.25">
      <c r="A62" s="254" t="s">
        <v>1425</v>
      </c>
      <c r="B62" s="254" t="s">
        <v>1425</v>
      </c>
      <c r="C62" s="254" t="s">
        <v>1425</v>
      </c>
      <c r="D62" s="254" t="s">
        <v>1425</v>
      </c>
      <c r="E62" s="254" t="s">
        <v>1425</v>
      </c>
      <c r="F62" s="254" t="s">
        <v>1425</v>
      </c>
      <c r="G62" s="254" t="s">
        <v>1425</v>
      </c>
      <c r="H62" s="254" t="s">
        <v>1425</v>
      </c>
      <c r="I62" s="254" t="s">
        <v>1425</v>
      </c>
      <c r="J62" s="254" t="s">
        <v>1425</v>
      </c>
      <c r="K62" s="254" t="s">
        <v>1425</v>
      </c>
      <c r="L62" s="254" t="s">
        <v>1425</v>
      </c>
      <c r="M62" s="254" t="s">
        <v>1425</v>
      </c>
      <c r="N62" s="254" t="s">
        <v>1425</v>
      </c>
      <c r="O62" s="254" t="s">
        <v>1425</v>
      </c>
      <c r="P62" s="254" t="s">
        <v>1425</v>
      </c>
      <c r="Q62" s="52">
        <v>3</v>
      </c>
      <c r="R62" s="255"/>
      <c r="S62" s="255"/>
      <c r="T62" s="255"/>
      <c r="U62" s="255"/>
      <c r="V62" s="255"/>
      <c r="W62" s="255"/>
      <c r="X62" s="255"/>
      <c r="Y62" s="255"/>
      <c r="Z62" s="255"/>
      <c r="AA62" s="255"/>
      <c r="AB62" s="255"/>
      <c r="AC62" s="255"/>
      <c r="AD62" s="255"/>
      <c r="AE62" s="255"/>
      <c r="AF62" s="52">
        <v>3</v>
      </c>
      <c r="AG62" s="255"/>
      <c r="AH62" s="255"/>
      <c r="AI62" s="255"/>
      <c r="AJ62" s="255"/>
      <c r="AK62" s="255"/>
      <c r="AL62" s="255"/>
      <c r="AM62" s="255"/>
      <c r="AN62" s="255"/>
      <c r="AO62" s="255"/>
      <c r="AP62" s="255"/>
      <c r="AQ62" s="255"/>
      <c r="AR62" s="255"/>
      <c r="AS62" s="255"/>
      <c r="AT62" s="255"/>
    </row>
    <row r="63" spans="1:46" ht="45" customHeight="1" x14ac:dyDescent="0.25">
      <c r="A63" s="254" t="s">
        <v>1965</v>
      </c>
      <c r="B63" s="254" t="s">
        <v>1965</v>
      </c>
      <c r="C63" s="254" t="s">
        <v>1965</v>
      </c>
      <c r="D63" s="254" t="s">
        <v>1965</v>
      </c>
      <c r="E63" s="254" t="s">
        <v>1965</v>
      </c>
      <c r="F63" s="254" t="s">
        <v>1965</v>
      </c>
      <c r="G63" s="254" t="s">
        <v>1965</v>
      </c>
      <c r="H63" s="254" t="s">
        <v>1965</v>
      </c>
      <c r="I63" s="254" t="s">
        <v>1965</v>
      </c>
      <c r="J63" s="254" t="s">
        <v>1965</v>
      </c>
      <c r="K63" s="254" t="s">
        <v>1965</v>
      </c>
      <c r="L63" s="254" t="s">
        <v>1965</v>
      </c>
      <c r="M63" s="254" t="s">
        <v>1965</v>
      </c>
      <c r="N63" s="254" t="s">
        <v>1965</v>
      </c>
      <c r="O63" s="254" t="s">
        <v>1965</v>
      </c>
      <c r="P63" s="254" t="s">
        <v>1965</v>
      </c>
      <c r="Q63" s="52">
        <v>3</v>
      </c>
      <c r="R63" s="256"/>
      <c r="S63" s="256"/>
      <c r="T63" s="256"/>
      <c r="U63" s="256"/>
      <c r="V63" s="256"/>
      <c r="W63" s="256"/>
      <c r="X63" s="256"/>
      <c r="Y63" s="256"/>
      <c r="Z63" s="256"/>
      <c r="AA63" s="256"/>
      <c r="AB63" s="256"/>
      <c r="AC63" s="256"/>
      <c r="AD63" s="256"/>
      <c r="AE63" s="256"/>
      <c r="AF63" s="52">
        <v>3</v>
      </c>
      <c r="AG63" s="256"/>
      <c r="AH63" s="256"/>
      <c r="AI63" s="256"/>
      <c r="AJ63" s="256"/>
      <c r="AK63" s="256"/>
      <c r="AL63" s="256"/>
      <c r="AM63" s="256"/>
      <c r="AN63" s="256"/>
      <c r="AO63" s="256"/>
      <c r="AP63" s="256"/>
      <c r="AQ63" s="256"/>
      <c r="AR63" s="256"/>
      <c r="AS63" s="256"/>
      <c r="AT63" s="256"/>
    </row>
    <row r="64" spans="1:46" ht="45" customHeight="1" x14ac:dyDescent="0.25">
      <c r="A64" s="254" t="s">
        <v>1966</v>
      </c>
      <c r="B64" s="254" t="s">
        <v>1966</v>
      </c>
      <c r="C64" s="254" t="s">
        <v>1966</v>
      </c>
      <c r="D64" s="254" t="s">
        <v>1966</v>
      </c>
      <c r="E64" s="254" t="s">
        <v>1966</v>
      </c>
      <c r="F64" s="254" t="s">
        <v>1966</v>
      </c>
      <c r="G64" s="254" t="s">
        <v>1966</v>
      </c>
      <c r="H64" s="254" t="s">
        <v>1966</v>
      </c>
      <c r="I64" s="254" t="s">
        <v>1966</v>
      </c>
      <c r="J64" s="254" t="s">
        <v>1966</v>
      </c>
      <c r="K64" s="254" t="s">
        <v>1966</v>
      </c>
      <c r="L64" s="254" t="s">
        <v>1966</v>
      </c>
      <c r="M64" s="254" t="s">
        <v>1966</v>
      </c>
      <c r="N64" s="254" t="s">
        <v>1966</v>
      </c>
      <c r="O64" s="254" t="s">
        <v>1966</v>
      </c>
      <c r="P64" s="254" t="s">
        <v>1966</v>
      </c>
      <c r="Q64" s="52">
        <v>3</v>
      </c>
      <c r="R64" s="256"/>
      <c r="S64" s="256"/>
      <c r="T64" s="256"/>
      <c r="U64" s="256"/>
      <c r="V64" s="256"/>
      <c r="W64" s="256"/>
      <c r="X64" s="256"/>
      <c r="Y64" s="256"/>
      <c r="Z64" s="256"/>
      <c r="AA64" s="256"/>
      <c r="AB64" s="256"/>
      <c r="AC64" s="256"/>
      <c r="AD64" s="256"/>
      <c r="AE64" s="256"/>
      <c r="AF64" s="52">
        <v>3</v>
      </c>
      <c r="AG64" s="256"/>
      <c r="AH64" s="256"/>
      <c r="AI64" s="256"/>
      <c r="AJ64" s="256"/>
      <c r="AK64" s="256"/>
      <c r="AL64" s="256"/>
      <c r="AM64" s="256"/>
      <c r="AN64" s="256"/>
      <c r="AO64" s="256"/>
      <c r="AP64" s="256"/>
      <c r="AQ64" s="256"/>
      <c r="AR64" s="256"/>
      <c r="AS64" s="256"/>
      <c r="AT64" s="256"/>
    </row>
    <row r="65" spans="1:46" ht="45" customHeight="1" x14ac:dyDescent="0.25">
      <c r="A65" s="254" t="s">
        <v>1954</v>
      </c>
      <c r="B65" s="254" t="s">
        <v>1954</v>
      </c>
      <c r="C65" s="254" t="s">
        <v>1954</v>
      </c>
      <c r="D65" s="254" t="s">
        <v>1954</v>
      </c>
      <c r="E65" s="254" t="s">
        <v>1954</v>
      </c>
      <c r="F65" s="254" t="s">
        <v>1954</v>
      </c>
      <c r="G65" s="254" t="s">
        <v>1954</v>
      </c>
      <c r="H65" s="254" t="s">
        <v>1954</v>
      </c>
      <c r="I65" s="254" t="s">
        <v>1954</v>
      </c>
      <c r="J65" s="254" t="s">
        <v>1954</v>
      </c>
      <c r="K65" s="254" t="s">
        <v>1954</v>
      </c>
      <c r="L65" s="254" t="s">
        <v>1954</v>
      </c>
      <c r="M65" s="254" t="s">
        <v>1954</v>
      </c>
      <c r="N65" s="254" t="s">
        <v>1954</v>
      </c>
      <c r="O65" s="254" t="s">
        <v>1954</v>
      </c>
      <c r="P65" s="254" t="s">
        <v>1954</v>
      </c>
      <c r="Q65" s="52">
        <v>3</v>
      </c>
      <c r="R65" s="256"/>
      <c r="S65" s="256"/>
      <c r="T65" s="256"/>
      <c r="U65" s="256"/>
      <c r="V65" s="256"/>
      <c r="W65" s="256"/>
      <c r="X65" s="256"/>
      <c r="Y65" s="256"/>
      <c r="Z65" s="256"/>
      <c r="AA65" s="256"/>
      <c r="AB65" s="256"/>
      <c r="AC65" s="256"/>
      <c r="AD65" s="256"/>
      <c r="AE65" s="256"/>
      <c r="AF65" s="52">
        <v>3</v>
      </c>
      <c r="AG65" s="256"/>
      <c r="AH65" s="256"/>
      <c r="AI65" s="256"/>
      <c r="AJ65" s="256"/>
      <c r="AK65" s="256"/>
      <c r="AL65" s="256"/>
      <c r="AM65" s="256"/>
      <c r="AN65" s="256"/>
      <c r="AO65" s="256"/>
      <c r="AP65" s="256"/>
      <c r="AQ65" s="256"/>
      <c r="AR65" s="256"/>
      <c r="AS65" s="256"/>
      <c r="AT65" s="256"/>
    </row>
    <row r="66" spans="1:46" ht="45" customHeight="1" x14ac:dyDescent="0.25">
      <c r="A66" s="255" t="s">
        <v>1967</v>
      </c>
      <c r="B66" s="255" t="s">
        <v>1967</v>
      </c>
      <c r="C66" s="255" t="s">
        <v>1967</v>
      </c>
      <c r="D66" s="255" t="s">
        <v>1967</v>
      </c>
      <c r="E66" s="255" t="s">
        <v>1967</v>
      </c>
      <c r="F66" s="255" t="s">
        <v>1967</v>
      </c>
      <c r="G66" s="255" t="s">
        <v>1967</v>
      </c>
      <c r="H66" s="255" t="s">
        <v>1967</v>
      </c>
      <c r="I66" s="255" t="s">
        <v>1967</v>
      </c>
      <c r="J66" s="255" t="s">
        <v>1967</v>
      </c>
      <c r="K66" s="255" t="s">
        <v>1967</v>
      </c>
      <c r="L66" s="255" t="s">
        <v>1967</v>
      </c>
      <c r="M66" s="255" t="s">
        <v>1967</v>
      </c>
      <c r="N66" s="255" t="s">
        <v>1967</v>
      </c>
      <c r="O66" s="255" t="s">
        <v>1967</v>
      </c>
      <c r="P66" s="255" t="s">
        <v>1967</v>
      </c>
      <c r="Q66" s="52">
        <v>3</v>
      </c>
      <c r="R66" s="256"/>
      <c r="S66" s="256"/>
      <c r="T66" s="256"/>
      <c r="U66" s="256"/>
      <c r="V66" s="256"/>
      <c r="W66" s="256"/>
      <c r="X66" s="256"/>
      <c r="Y66" s="256"/>
      <c r="Z66" s="256"/>
      <c r="AA66" s="256"/>
      <c r="AB66" s="256"/>
      <c r="AC66" s="256"/>
      <c r="AD66" s="256"/>
      <c r="AE66" s="256"/>
      <c r="AF66" s="52">
        <v>3</v>
      </c>
      <c r="AG66" s="256"/>
      <c r="AH66" s="256"/>
      <c r="AI66" s="256"/>
      <c r="AJ66" s="256"/>
      <c r="AK66" s="256"/>
      <c r="AL66" s="256"/>
      <c r="AM66" s="256"/>
      <c r="AN66" s="256"/>
      <c r="AO66" s="256"/>
      <c r="AP66" s="256"/>
      <c r="AQ66" s="256"/>
      <c r="AR66" s="256"/>
      <c r="AS66" s="256"/>
      <c r="AT66" s="256"/>
    </row>
    <row r="67" spans="1:46" ht="45" customHeight="1" x14ac:dyDescent="0.25">
      <c r="A67" s="255" t="s">
        <v>1968</v>
      </c>
      <c r="B67" s="255" t="s">
        <v>1968</v>
      </c>
      <c r="C67" s="255" t="s">
        <v>1968</v>
      </c>
      <c r="D67" s="255" t="s">
        <v>1968</v>
      </c>
      <c r="E67" s="255" t="s">
        <v>1968</v>
      </c>
      <c r="F67" s="255" t="s">
        <v>1968</v>
      </c>
      <c r="G67" s="255" t="s">
        <v>1968</v>
      </c>
      <c r="H67" s="255" t="s">
        <v>1968</v>
      </c>
      <c r="I67" s="255" t="s">
        <v>1968</v>
      </c>
      <c r="J67" s="255" t="s">
        <v>1968</v>
      </c>
      <c r="K67" s="255" t="s">
        <v>1968</v>
      </c>
      <c r="L67" s="255" t="s">
        <v>1968</v>
      </c>
      <c r="M67" s="255" t="s">
        <v>1968</v>
      </c>
      <c r="N67" s="255" t="s">
        <v>1968</v>
      </c>
      <c r="O67" s="255" t="s">
        <v>1968</v>
      </c>
      <c r="P67" s="255" t="s">
        <v>1968</v>
      </c>
      <c r="Q67" s="52">
        <v>3</v>
      </c>
      <c r="R67" s="255"/>
      <c r="S67" s="255"/>
      <c r="T67" s="255"/>
      <c r="U67" s="255"/>
      <c r="V67" s="255"/>
      <c r="W67" s="255"/>
      <c r="X67" s="255"/>
      <c r="Y67" s="255"/>
      <c r="Z67" s="255"/>
      <c r="AA67" s="255"/>
      <c r="AB67" s="255"/>
      <c r="AC67" s="255"/>
      <c r="AD67" s="255"/>
      <c r="AE67" s="255"/>
      <c r="AF67" s="52">
        <v>3</v>
      </c>
      <c r="AG67" s="255"/>
      <c r="AH67" s="255"/>
      <c r="AI67" s="255"/>
      <c r="AJ67" s="255"/>
      <c r="AK67" s="255"/>
      <c r="AL67" s="255"/>
      <c r="AM67" s="255"/>
      <c r="AN67" s="255"/>
      <c r="AO67" s="255"/>
      <c r="AP67" s="255"/>
      <c r="AQ67" s="255"/>
      <c r="AR67" s="255"/>
      <c r="AS67" s="255"/>
      <c r="AT67" s="255"/>
    </row>
    <row r="68" spans="1:46" ht="45" customHeight="1" x14ac:dyDescent="0.25">
      <c r="A68" s="254" t="s">
        <v>1969</v>
      </c>
      <c r="B68" s="254" t="s">
        <v>1969</v>
      </c>
      <c r="C68" s="254" t="s">
        <v>1969</v>
      </c>
      <c r="D68" s="254" t="s">
        <v>1969</v>
      </c>
      <c r="E68" s="254" t="s">
        <v>1969</v>
      </c>
      <c r="F68" s="254" t="s">
        <v>1969</v>
      </c>
      <c r="G68" s="254" t="s">
        <v>1969</v>
      </c>
      <c r="H68" s="254" t="s">
        <v>1969</v>
      </c>
      <c r="I68" s="254" t="s">
        <v>1969</v>
      </c>
      <c r="J68" s="254" t="s">
        <v>1969</v>
      </c>
      <c r="K68" s="254" t="s">
        <v>1969</v>
      </c>
      <c r="L68" s="254" t="s">
        <v>1969</v>
      </c>
      <c r="M68" s="254" t="s">
        <v>1969</v>
      </c>
      <c r="N68" s="254" t="s">
        <v>1969</v>
      </c>
      <c r="O68" s="254" t="s">
        <v>1969</v>
      </c>
      <c r="P68" s="254" t="s">
        <v>1969</v>
      </c>
      <c r="Q68" s="52">
        <v>3</v>
      </c>
      <c r="R68" s="255"/>
      <c r="S68" s="255"/>
      <c r="T68" s="255"/>
      <c r="U68" s="255"/>
      <c r="V68" s="255"/>
      <c r="W68" s="255"/>
      <c r="X68" s="255"/>
      <c r="Y68" s="255"/>
      <c r="Z68" s="255"/>
      <c r="AA68" s="255"/>
      <c r="AB68" s="255"/>
      <c r="AC68" s="255"/>
      <c r="AD68" s="255"/>
      <c r="AE68" s="255"/>
      <c r="AF68" s="52">
        <v>3</v>
      </c>
      <c r="AG68" s="255"/>
      <c r="AH68" s="255"/>
      <c r="AI68" s="255"/>
      <c r="AJ68" s="255"/>
      <c r="AK68" s="255"/>
      <c r="AL68" s="255"/>
      <c r="AM68" s="255"/>
      <c r="AN68" s="255"/>
      <c r="AO68" s="255"/>
      <c r="AP68" s="255"/>
      <c r="AQ68" s="255"/>
      <c r="AR68" s="255"/>
      <c r="AS68" s="255"/>
      <c r="AT68" s="255"/>
    </row>
    <row r="69" spans="1:46" ht="45" customHeight="1" x14ac:dyDescent="0.25">
      <c r="A69" s="254" t="s">
        <v>1970</v>
      </c>
      <c r="B69" s="254" t="s">
        <v>1970</v>
      </c>
      <c r="C69" s="254" t="s">
        <v>1970</v>
      </c>
      <c r="D69" s="254" t="s">
        <v>1970</v>
      </c>
      <c r="E69" s="254" t="s">
        <v>1970</v>
      </c>
      <c r="F69" s="254" t="s">
        <v>1970</v>
      </c>
      <c r="G69" s="254" t="s">
        <v>1970</v>
      </c>
      <c r="H69" s="254" t="s">
        <v>1970</v>
      </c>
      <c r="I69" s="254" t="s">
        <v>1970</v>
      </c>
      <c r="J69" s="254" t="s">
        <v>1970</v>
      </c>
      <c r="K69" s="254" t="s">
        <v>1970</v>
      </c>
      <c r="L69" s="254" t="s">
        <v>1970</v>
      </c>
      <c r="M69" s="254" t="s">
        <v>1970</v>
      </c>
      <c r="N69" s="254" t="s">
        <v>1970</v>
      </c>
      <c r="O69" s="254" t="s">
        <v>1970</v>
      </c>
      <c r="P69" s="254" t="s">
        <v>1970</v>
      </c>
      <c r="Q69" s="52">
        <v>3</v>
      </c>
      <c r="R69" s="255"/>
      <c r="S69" s="255"/>
      <c r="T69" s="255"/>
      <c r="U69" s="255"/>
      <c r="V69" s="255"/>
      <c r="W69" s="255"/>
      <c r="X69" s="255"/>
      <c r="Y69" s="255"/>
      <c r="Z69" s="255"/>
      <c r="AA69" s="255"/>
      <c r="AB69" s="255"/>
      <c r="AC69" s="255"/>
      <c r="AD69" s="255"/>
      <c r="AE69" s="255"/>
      <c r="AF69" s="52">
        <v>3</v>
      </c>
      <c r="AG69" s="255"/>
      <c r="AH69" s="255"/>
      <c r="AI69" s="255"/>
      <c r="AJ69" s="255"/>
      <c r="AK69" s="255"/>
      <c r="AL69" s="255"/>
      <c r="AM69" s="255"/>
      <c r="AN69" s="255"/>
      <c r="AO69" s="255"/>
      <c r="AP69" s="255"/>
      <c r="AQ69" s="255"/>
      <c r="AR69" s="255"/>
      <c r="AS69" s="255"/>
      <c r="AT69" s="255"/>
    </row>
    <row r="70" spans="1:46" ht="45" customHeight="1" x14ac:dyDescent="0.25">
      <c r="A70" s="254" t="s">
        <v>1971</v>
      </c>
      <c r="B70" s="254" t="s">
        <v>1971</v>
      </c>
      <c r="C70" s="254" t="s">
        <v>1971</v>
      </c>
      <c r="D70" s="254" t="s">
        <v>1971</v>
      </c>
      <c r="E70" s="254" t="s">
        <v>1971</v>
      </c>
      <c r="F70" s="254" t="s">
        <v>1971</v>
      </c>
      <c r="G70" s="254" t="s">
        <v>1971</v>
      </c>
      <c r="H70" s="254" t="s">
        <v>1971</v>
      </c>
      <c r="I70" s="254" t="s">
        <v>1971</v>
      </c>
      <c r="J70" s="254" t="s">
        <v>1971</v>
      </c>
      <c r="K70" s="254" t="s">
        <v>1971</v>
      </c>
      <c r="L70" s="254" t="s">
        <v>1971</v>
      </c>
      <c r="M70" s="254" t="s">
        <v>1971</v>
      </c>
      <c r="N70" s="254" t="s">
        <v>1971</v>
      </c>
      <c r="O70" s="254" t="s">
        <v>1971</v>
      </c>
      <c r="P70" s="254" t="s">
        <v>1971</v>
      </c>
      <c r="Q70" s="52">
        <v>3</v>
      </c>
      <c r="R70" s="255"/>
      <c r="S70" s="255"/>
      <c r="T70" s="255"/>
      <c r="U70" s="255"/>
      <c r="V70" s="255"/>
      <c r="W70" s="255"/>
      <c r="X70" s="255"/>
      <c r="Y70" s="255"/>
      <c r="Z70" s="255"/>
      <c r="AA70" s="255"/>
      <c r="AB70" s="255"/>
      <c r="AC70" s="255"/>
      <c r="AD70" s="255"/>
      <c r="AE70" s="255"/>
      <c r="AF70" s="52">
        <v>3</v>
      </c>
      <c r="AG70" s="255"/>
      <c r="AH70" s="255"/>
      <c r="AI70" s="255"/>
      <c r="AJ70" s="255"/>
      <c r="AK70" s="255"/>
      <c r="AL70" s="255"/>
      <c r="AM70" s="255"/>
      <c r="AN70" s="255"/>
      <c r="AO70" s="255"/>
      <c r="AP70" s="255"/>
      <c r="AQ70" s="255"/>
      <c r="AR70" s="255"/>
      <c r="AS70" s="255"/>
      <c r="AT70" s="255"/>
    </row>
    <row r="71" spans="1:46" ht="45" customHeight="1" x14ac:dyDescent="0.25">
      <c r="A71" s="254" t="s">
        <v>1972</v>
      </c>
      <c r="B71" s="254" t="s">
        <v>1972</v>
      </c>
      <c r="C71" s="254" t="s">
        <v>1972</v>
      </c>
      <c r="D71" s="254" t="s">
        <v>1972</v>
      </c>
      <c r="E71" s="254" t="s">
        <v>1972</v>
      </c>
      <c r="F71" s="254" t="s">
        <v>1972</v>
      </c>
      <c r="G71" s="254" t="s">
        <v>1972</v>
      </c>
      <c r="H71" s="254" t="s">
        <v>1972</v>
      </c>
      <c r="I71" s="254" t="s">
        <v>1972</v>
      </c>
      <c r="J71" s="254" t="s">
        <v>1972</v>
      </c>
      <c r="K71" s="254" t="s">
        <v>1972</v>
      </c>
      <c r="L71" s="254" t="s">
        <v>1972</v>
      </c>
      <c r="M71" s="254" t="s">
        <v>1972</v>
      </c>
      <c r="N71" s="254" t="s">
        <v>1972</v>
      </c>
      <c r="O71" s="254" t="s">
        <v>1972</v>
      </c>
      <c r="P71" s="254" t="s">
        <v>1972</v>
      </c>
      <c r="Q71" s="52">
        <v>3</v>
      </c>
      <c r="R71" s="255"/>
      <c r="S71" s="255"/>
      <c r="T71" s="255"/>
      <c r="U71" s="255"/>
      <c r="V71" s="255"/>
      <c r="W71" s="255"/>
      <c r="X71" s="255"/>
      <c r="Y71" s="255"/>
      <c r="Z71" s="255"/>
      <c r="AA71" s="255"/>
      <c r="AB71" s="255"/>
      <c r="AC71" s="255"/>
      <c r="AD71" s="255"/>
      <c r="AE71" s="255"/>
      <c r="AF71" s="52">
        <v>3</v>
      </c>
      <c r="AG71" s="255"/>
      <c r="AH71" s="255"/>
      <c r="AI71" s="255"/>
      <c r="AJ71" s="255"/>
      <c r="AK71" s="255"/>
      <c r="AL71" s="255"/>
      <c r="AM71" s="255"/>
      <c r="AN71" s="255"/>
      <c r="AO71" s="255"/>
      <c r="AP71" s="255"/>
      <c r="AQ71" s="255"/>
      <c r="AR71" s="255"/>
      <c r="AS71" s="255"/>
      <c r="AT71" s="255"/>
    </row>
    <row r="72" spans="1:46" ht="45" customHeight="1" x14ac:dyDescent="0.25">
      <c r="A72" s="254" t="s">
        <v>1973</v>
      </c>
      <c r="B72" s="254" t="s">
        <v>1973</v>
      </c>
      <c r="C72" s="254" t="s">
        <v>1973</v>
      </c>
      <c r="D72" s="254" t="s">
        <v>1973</v>
      </c>
      <c r="E72" s="254" t="s">
        <v>1973</v>
      </c>
      <c r="F72" s="254" t="s">
        <v>1973</v>
      </c>
      <c r="G72" s="254" t="s">
        <v>1973</v>
      </c>
      <c r="H72" s="254" t="s">
        <v>1973</v>
      </c>
      <c r="I72" s="254" t="s">
        <v>1973</v>
      </c>
      <c r="J72" s="254" t="s">
        <v>1973</v>
      </c>
      <c r="K72" s="254" t="s">
        <v>1973</v>
      </c>
      <c r="L72" s="254" t="s">
        <v>1973</v>
      </c>
      <c r="M72" s="254" t="s">
        <v>1973</v>
      </c>
      <c r="N72" s="254" t="s">
        <v>1973</v>
      </c>
      <c r="O72" s="254" t="s">
        <v>1973</v>
      </c>
      <c r="P72" s="254" t="s">
        <v>1973</v>
      </c>
      <c r="Q72" s="52">
        <v>3</v>
      </c>
      <c r="R72" s="255"/>
      <c r="S72" s="255"/>
      <c r="T72" s="255"/>
      <c r="U72" s="255"/>
      <c r="V72" s="255"/>
      <c r="W72" s="255"/>
      <c r="X72" s="255"/>
      <c r="Y72" s="255"/>
      <c r="Z72" s="255"/>
      <c r="AA72" s="255"/>
      <c r="AB72" s="255"/>
      <c r="AC72" s="255"/>
      <c r="AD72" s="255"/>
      <c r="AE72" s="255"/>
      <c r="AF72" s="52">
        <v>3</v>
      </c>
      <c r="AG72" s="255"/>
      <c r="AH72" s="255"/>
      <c r="AI72" s="255"/>
      <c r="AJ72" s="255"/>
      <c r="AK72" s="255"/>
      <c r="AL72" s="255"/>
      <c r="AM72" s="255"/>
      <c r="AN72" s="255"/>
      <c r="AO72" s="255"/>
      <c r="AP72" s="255"/>
      <c r="AQ72" s="255"/>
      <c r="AR72" s="255"/>
      <c r="AS72" s="255"/>
      <c r="AT72" s="255"/>
    </row>
    <row r="73" spans="1:46" ht="45" customHeight="1" x14ac:dyDescent="0.25">
      <c r="A73" s="254" t="s">
        <v>1974</v>
      </c>
      <c r="B73" s="254" t="s">
        <v>1974</v>
      </c>
      <c r="C73" s="254" t="s">
        <v>1974</v>
      </c>
      <c r="D73" s="254" t="s">
        <v>1974</v>
      </c>
      <c r="E73" s="254" t="s">
        <v>1974</v>
      </c>
      <c r="F73" s="254" t="s">
        <v>1974</v>
      </c>
      <c r="G73" s="254" t="s">
        <v>1974</v>
      </c>
      <c r="H73" s="254" t="s">
        <v>1974</v>
      </c>
      <c r="I73" s="254" t="s">
        <v>1974</v>
      </c>
      <c r="J73" s="254" t="s">
        <v>1974</v>
      </c>
      <c r="K73" s="254" t="s">
        <v>1974</v>
      </c>
      <c r="L73" s="254" t="s">
        <v>1974</v>
      </c>
      <c r="M73" s="254" t="s">
        <v>1974</v>
      </c>
      <c r="N73" s="254" t="s">
        <v>1974</v>
      </c>
      <c r="O73" s="254" t="s">
        <v>1974</v>
      </c>
      <c r="P73" s="254" t="s">
        <v>1974</v>
      </c>
      <c r="Q73" s="52">
        <v>3</v>
      </c>
      <c r="R73" s="255"/>
      <c r="S73" s="255"/>
      <c r="T73" s="255"/>
      <c r="U73" s="255"/>
      <c r="V73" s="255"/>
      <c r="W73" s="255"/>
      <c r="X73" s="255"/>
      <c r="Y73" s="255"/>
      <c r="Z73" s="255"/>
      <c r="AA73" s="255"/>
      <c r="AB73" s="255"/>
      <c r="AC73" s="255"/>
      <c r="AD73" s="255"/>
      <c r="AE73" s="255"/>
      <c r="AF73" s="52">
        <v>3</v>
      </c>
      <c r="AG73" s="255"/>
      <c r="AH73" s="255"/>
      <c r="AI73" s="255"/>
      <c r="AJ73" s="255"/>
      <c r="AK73" s="255"/>
      <c r="AL73" s="255"/>
      <c r="AM73" s="255"/>
      <c r="AN73" s="255"/>
      <c r="AO73" s="255"/>
      <c r="AP73" s="255"/>
      <c r="AQ73" s="255"/>
      <c r="AR73" s="255"/>
      <c r="AS73" s="255"/>
      <c r="AT73" s="255"/>
    </row>
    <row r="74" spans="1:46" ht="45" customHeight="1" x14ac:dyDescent="0.25">
      <c r="A74" s="254" t="s">
        <v>1975</v>
      </c>
      <c r="B74" s="254" t="s">
        <v>1975</v>
      </c>
      <c r="C74" s="254" t="s">
        <v>1975</v>
      </c>
      <c r="D74" s="254" t="s">
        <v>1975</v>
      </c>
      <c r="E74" s="254" t="s">
        <v>1975</v>
      </c>
      <c r="F74" s="254" t="s">
        <v>1975</v>
      </c>
      <c r="G74" s="254" t="s">
        <v>1975</v>
      </c>
      <c r="H74" s="254" t="s">
        <v>1975</v>
      </c>
      <c r="I74" s="254" t="s">
        <v>1975</v>
      </c>
      <c r="J74" s="254" t="s">
        <v>1975</v>
      </c>
      <c r="K74" s="254" t="s">
        <v>1975</v>
      </c>
      <c r="L74" s="254" t="s">
        <v>1975</v>
      </c>
      <c r="M74" s="254" t="s">
        <v>1975</v>
      </c>
      <c r="N74" s="254" t="s">
        <v>1975</v>
      </c>
      <c r="O74" s="254" t="s">
        <v>1975</v>
      </c>
      <c r="P74" s="254" t="s">
        <v>1975</v>
      </c>
      <c r="Q74" s="52">
        <v>3</v>
      </c>
      <c r="R74" s="255"/>
      <c r="S74" s="255"/>
      <c r="T74" s="255"/>
      <c r="U74" s="255"/>
      <c r="V74" s="255"/>
      <c r="W74" s="255"/>
      <c r="X74" s="255"/>
      <c r="Y74" s="255"/>
      <c r="Z74" s="255"/>
      <c r="AA74" s="255"/>
      <c r="AB74" s="255"/>
      <c r="AC74" s="255"/>
      <c r="AD74" s="255"/>
      <c r="AE74" s="255"/>
      <c r="AF74" s="52">
        <v>3</v>
      </c>
      <c r="AG74" s="255"/>
      <c r="AH74" s="255"/>
      <c r="AI74" s="255"/>
      <c r="AJ74" s="255"/>
      <c r="AK74" s="255"/>
      <c r="AL74" s="255"/>
      <c r="AM74" s="255"/>
      <c r="AN74" s="255"/>
      <c r="AO74" s="255"/>
      <c r="AP74" s="255"/>
      <c r="AQ74" s="255"/>
      <c r="AR74" s="255"/>
      <c r="AS74" s="255"/>
      <c r="AT74" s="255"/>
    </row>
    <row r="75" spans="1:46" ht="45" customHeight="1" x14ac:dyDescent="0.25">
      <c r="A75" s="254" t="s">
        <v>1976</v>
      </c>
      <c r="B75" s="254" t="s">
        <v>1976</v>
      </c>
      <c r="C75" s="254" t="s">
        <v>1976</v>
      </c>
      <c r="D75" s="254" t="s">
        <v>1976</v>
      </c>
      <c r="E75" s="254" t="s">
        <v>1976</v>
      </c>
      <c r="F75" s="254" t="s">
        <v>1976</v>
      </c>
      <c r="G75" s="254" t="s">
        <v>1976</v>
      </c>
      <c r="H75" s="254" t="s">
        <v>1976</v>
      </c>
      <c r="I75" s="254" t="s">
        <v>1976</v>
      </c>
      <c r="J75" s="254" t="s">
        <v>1976</v>
      </c>
      <c r="K75" s="254" t="s">
        <v>1976</v>
      </c>
      <c r="L75" s="254" t="s">
        <v>1976</v>
      </c>
      <c r="M75" s="254" t="s">
        <v>1976</v>
      </c>
      <c r="N75" s="254" t="s">
        <v>1976</v>
      </c>
      <c r="O75" s="254" t="s">
        <v>1976</v>
      </c>
      <c r="P75" s="254" t="s">
        <v>1976</v>
      </c>
      <c r="Q75" s="52">
        <v>3</v>
      </c>
      <c r="R75" s="255"/>
      <c r="S75" s="255"/>
      <c r="T75" s="255"/>
      <c r="U75" s="255"/>
      <c r="V75" s="255"/>
      <c r="W75" s="255"/>
      <c r="X75" s="255"/>
      <c r="Y75" s="255"/>
      <c r="Z75" s="255"/>
      <c r="AA75" s="255"/>
      <c r="AB75" s="255"/>
      <c r="AC75" s="255"/>
      <c r="AD75" s="255"/>
      <c r="AE75" s="255"/>
      <c r="AF75" s="52">
        <v>3</v>
      </c>
      <c r="AG75" s="255"/>
      <c r="AH75" s="255"/>
      <c r="AI75" s="255"/>
      <c r="AJ75" s="255"/>
      <c r="AK75" s="255"/>
      <c r="AL75" s="255"/>
      <c r="AM75" s="255"/>
      <c r="AN75" s="255"/>
      <c r="AO75" s="255"/>
      <c r="AP75" s="255"/>
      <c r="AQ75" s="255"/>
      <c r="AR75" s="255"/>
      <c r="AS75" s="255"/>
      <c r="AT75" s="255"/>
    </row>
    <row r="76" spans="1:46" ht="45" customHeight="1" x14ac:dyDescent="0.25">
      <c r="A76" s="255" t="s">
        <v>1977</v>
      </c>
      <c r="B76" s="255" t="s">
        <v>1977</v>
      </c>
      <c r="C76" s="255" t="s">
        <v>1977</v>
      </c>
      <c r="D76" s="255" t="s">
        <v>1977</v>
      </c>
      <c r="E76" s="255" t="s">
        <v>1977</v>
      </c>
      <c r="F76" s="255" t="s">
        <v>1977</v>
      </c>
      <c r="G76" s="255" t="s">
        <v>1977</v>
      </c>
      <c r="H76" s="255" t="s">
        <v>1977</v>
      </c>
      <c r="I76" s="255" t="s">
        <v>1977</v>
      </c>
      <c r="J76" s="255" t="s">
        <v>1977</v>
      </c>
      <c r="K76" s="255" t="s">
        <v>1977</v>
      </c>
      <c r="L76" s="255" t="s">
        <v>1977</v>
      </c>
      <c r="M76" s="255" t="s">
        <v>1977</v>
      </c>
      <c r="N76" s="255" t="s">
        <v>1977</v>
      </c>
      <c r="O76" s="255" t="s">
        <v>1977</v>
      </c>
      <c r="P76" s="255" t="s">
        <v>1977</v>
      </c>
      <c r="Q76" s="52">
        <v>3</v>
      </c>
      <c r="R76" s="256"/>
      <c r="S76" s="256"/>
      <c r="T76" s="256"/>
      <c r="U76" s="256"/>
      <c r="V76" s="256"/>
      <c r="W76" s="256"/>
      <c r="X76" s="256"/>
      <c r="Y76" s="256"/>
      <c r="Z76" s="256"/>
      <c r="AA76" s="256"/>
      <c r="AB76" s="256"/>
      <c r="AC76" s="256"/>
      <c r="AD76" s="256"/>
      <c r="AE76" s="256"/>
      <c r="AF76" s="52">
        <v>3</v>
      </c>
      <c r="AG76" s="256"/>
      <c r="AH76" s="256"/>
      <c r="AI76" s="256"/>
      <c r="AJ76" s="256"/>
      <c r="AK76" s="256"/>
      <c r="AL76" s="256"/>
      <c r="AM76" s="256"/>
      <c r="AN76" s="256"/>
      <c r="AO76" s="256"/>
      <c r="AP76" s="256"/>
      <c r="AQ76" s="256"/>
      <c r="AR76" s="256"/>
      <c r="AS76" s="256"/>
      <c r="AT76" s="256"/>
    </row>
    <row r="77" spans="1:46" ht="45" customHeight="1" x14ac:dyDescent="0.25">
      <c r="A77" s="255" t="s">
        <v>1978</v>
      </c>
      <c r="B77" s="255" t="s">
        <v>1978</v>
      </c>
      <c r="C77" s="255" t="s">
        <v>1978</v>
      </c>
      <c r="D77" s="255" t="s">
        <v>1978</v>
      </c>
      <c r="E77" s="255" t="s">
        <v>1978</v>
      </c>
      <c r="F77" s="255" t="s">
        <v>1978</v>
      </c>
      <c r="G77" s="255" t="s">
        <v>1978</v>
      </c>
      <c r="H77" s="255" t="s">
        <v>1978</v>
      </c>
      <c r="I77" s="255" t="s">
        <v>1978</v>
      </c>
      <c r="J77" s="255" t="s">
        <v>1978</v>
      </c>
      <c r="K77" s="255" t="s">
        <v>1978</v>
      </c>
      <c r="L77" s="255" t="s">
        <v>1978</v>
      </c>
      <c r="M77" s="255" t="s">
        <v>1978</v>
      </c>
      <c r="N77" s="255" t="s">
        <v>1978</v>
      </c>
      <c r="O77" s="255" t="s">
        <v>1978</v>
      </c>
      <c r="P77" s="255" t="s">
        <v>1978</v>
      </c>
      <c r="Q77" s="52">
        <v>3</v>
      </c>
      <c r="R77" s="255"/>
      <c r="S77" s="255"/>
      <c r="T77" s="255"/>
      <c r="U77" s="255"/>
      <c r="V77" s="255"/>
      <c r="W77" s="255"/>
      <c r="X77" s="255"/>
      <c r="Y77" s="255"/>
      <c r="Z77" s="255"/>
      <c r="AA77" s="255"/>
      <c r="AB77" s="255"/>
      <c r="AC77" s="255"/>
      <c r="AD77" s="255"/>
      <c r="AE77" s="255"/>
      <c r="AF77" s="52">
        <v>3</v>
      </c>
      <c r="AG77" s="255"/>
      <c r="AH77" s="255"/>
      <c r="AI77" s="255"/>
      <c r="AJ77" s="255"/>
      <c r="AK77" s="255"/>
      <c r="AL77" s="255"/>
      <c r="AM77" s="255"/>
      <c r="AN77" s="255"/>
      <c r="AO77" s="255"/>
      <c r="AP77" s="255"/>
      <c r="AQ77" s="255"/>
      <c r="AR77" s="255"/>
      <c r="AS77" s="255"/>
      <c r="AT77" s="255"/>
    </row>
    <row r="78" spans="1:46" ht="45" customHeight="1" x14ac:dyDescent="0.25">
      <c r="A78" s="254" t="s">
        <v>1979</v>
      </c>
      <c r="B78" s="254" t="s">
        <v>1979</v>
      </c>
      <c r="C78" s="254" t="s">
        <v>1979</v>
      </c>
      <c r="D78" s="254" t="s">
        <v>1979</v>
      </c>
      <c r="E78" s="254" t="s">
        <v>1979</v>
      </c>
      <c r="F78" s="254" t="s">
        <v>1979</v>
      </c>
      <c r="G78" s="254" t="s">
        <v>1979</v>
      </c>
      <c r="H78" s="254" t="s">
        <v>1979</v>
      </c>
      <c r="I78" s="254" t="s">
        <v>1979</v>
      </c>
      <c r="J78" s="254" t="s">
        <v>1979</v>
      </c>
      <c r="K78" s="254" t="s">
        <v>1979</v>
      </c>
      <c r="L78" s="254" t="s">
        <v>1979</v>
      </c>
      <c r="M78" s="254" t="s">
        <v>1979</v>
      </c>
      <c r="N78" s="254" t="s">
        <v>1979</v>
      </c>
      <c r="O78" s="254" t="s">
        <v>1979</v>
      </c>
      <c r="P78" s="254" t="s">
        <v>1979</v>
      </c>
      <c r="Q78" s="52">
        <v>3</v>
      </c>
      <c r="R78" s="255"/>
      <c r="S78" s="255"/>
      <c r="T78" s="255"/>
      <c r="U78" s="255"/>
      <c r="V78" s="255"/>
      <c r="W78" s="255"/>
      <c r="X78" s="255"/>
      <c r="Y78" s="255"/>
      <c r="Z78" s="255"/>
      <c r="AA78" s="255"/>
      <c r="AB78" s="255"/>
      <c r="AC78" s="255"/>
      <c r="AD78" s="255"/>
      <c r="AE78" s="255"/>
      <c r="AF78" s="52">
        <v>3</v>
      </c>
      <c r="AG78" s="255"/>
      <c r="AH78" s="255"/>
      <c r="AI78" s="255"/>
      <c r="AJ78" s="255"/>
      <c r="AK78" s="255"/>
      <c r="AL78" s="255"/>
      <c r="AM78" s="255"/>
      <c r="AN78" s="255"/>
      <c r="AO78" s="255"/>
      <c r="AP78" s="255"/>
      <c r="AQ78" s="255"/>
      <c r="AR78" s="255"/>
      <c r="AS78" s="255"/>
      <c r="AT78" s="255"/>
    </row>
    <row r="79" spans="1:46" ht="45" customHeight="1" x14ac:dyDescent="0.25">
      <c r="A79" s="254" t="s">
        <v>1980</v>
      </c>
      <c r="B79" s="254" t="s">
        <v>1980</v>
      </c>
      <c r="C79" s="254" t="s">
        <v>1980</v>
      </c>
      <c r="D79" s="254" t="s">
        <v>1980</v>
      </c>
      <c r="E79" s="254" t="s">
        <v>1980</v>
      </c>
      <c r="F79" s="254" t="s">
        <v>1980</v>
      </c>
      <c r="G79" s="254" t="s">
        <v>1980</v>
      </c>
      <c r="H79" s="254" t="s">
        <v>1980</v>
      </c>
      <c r="I79" s="254" t="s">
        <v>1980</v>
      </c>
      <c r="J79" s="254" t="s">
        <v>1980</v>
      </c>
      <c r="K79" s="254" t="s">
        <v>1980</v>
      </c>
      <c r="L79" s="254" t="s">
        <v>1980</v>
      </c>
      <c r="M79" s="254" t="s">
        <v>1980</v>
      </c>
      <c r="N79" s="254" t="s">
        <v>1980</v>
      </c>
      <c r="O79" s="254" t="s">
        <v>1980</v>
      </c>
      <c r="P79" s="254" t="s">
        <v>1980</v>
      </c>
      <c r="Q79" s="52">
        <v>3</v>
      </c>
      <c r="R79" s="255"/>
      <c r="S79" s="255"/>
      <c r="T79" s="255"/>
      <c r="U79" s="255"/>
      <c r="V79" s="255"/>
      <c r="W79" s="255"/>
      <c r="X79" s="255"/>
      <c r="Y79" s="255"/>
      <c r="Z79" s="255"/>
      <c r="AA79" s="255"/>
      <c r="AB79" s="255"/>
      <c r="AC79" s="255"/>
      <c r="AD79" s="255"/>
      <c r="AE79" s="255"/>
      <c r="AF79" s="52">
        <v>3</v>
      </c>
      <c r="AG79" s="255"/>
      <c r="AH79" s="255"/>
      <c r="AI79" s="255"/>
      <c r="AJ79" s="255"/>
      <c r="AK79" s="255"/>
      <c r="AL79" s="255"/>
      <c r="AM79" s="255"/>
      <c r="AN79" s="255"/>
      <c r="AO79" s="255"/>
      <c r="AP79" s="255"/>
      <c r="AQ79" s="255"/>
      <c r="AR79" s="255"/>
      <c r="AS79" s="255"/>
      <c r="AT79" s="255"/>
    </row>
    <row r="80" spans="1:46" ht="45" customHeight="1" x14ac:dyDescent="0.25">
      <c r="A80" s="254" t="s">
        <v>1981</v>
      </c>
      <c r="B80" s="254" t="s">
        <v>1981</v>
      </c>
      <c r="C80" s="254" t="s">
        <v>1981</v>
      </c>
      <c r="D80" s="254" t="s">
        <v>1981</v>
      </c>
      <c r="E80" s="254" t="s">
        <v>1981</v>
      </c>
      <c r="F80" s="254" t="s">
        <v>1981</v>
      </c>
      <c r="G80" s="254" t="s">
        <v>1981</v>
      </c>
      <c r="H80" s="254" t="s">
        <v>1981</v>
      </c>
      <c r="I80" s="254" t="s">
        <v>1981</v>
      </c>
      <c r="J80" s="254" t="s">
        <v>1981</v>
      </c>
      <c r="K80" s="254" t="s">
        <v>1981</v>
      </c>
      <c r="L80" s="254" t="s">
        <v>1981</v>
      </c>
      <c r="M80" s="254" t="s">
        <v>1981</v>
      </c>
      <c r="N80" s="254" t="s">
        <v>1981</v>
      </c>
      <c r="O80" s="254" t="s">
        <v>1981</v>
      </c>
      <c r="P80" s="254" t="s">
        <v>1981</v>
      </c>
      <c r="Q80" s="52">
        <v>3</v>
      </c>
      <c r="R80" s="255"/>
      <c r="S80" s="255"/>
      <c r="T80" s="255"/>
      <c r="U80" s="255"/>
      <c r="V80" s="255"/>
      <c r="W80" s="255"/>
      <c r="X80" s="255"/>
      <c r="Y80" s="255"/>
      <c r="Z80" s="255"/>
      <c r="AA80" s="255"/>
      <c r="AB80" s="255"/>
      <c r="AC80" s="255"/>
      <c r="AD80" s="255"/>
      <c r="AE80" s="255"/>
      <c r="AF80" s="52">
        <v>3</v>
      </c>
      <c r="AG80" s="255"/>
      <c r="AH80" s="255"/>
      <c r="AI80" s="255"/>
      <c r="AJ80" s="255"/>
      <c r="AK80" s="255"/>
      <c r="AL80" s="255"/>
      <c r="AM80" s="255"/>
      <c r="AN80" s="255"/>
      <c r="AO80" s="255"/>
      <c r="AP80" s="255"/>
      <c r="AQ80" s="255"/>
      <c r="AR80" s="255"/>
      <c r="AS80" s="255"/>
      <c r="AT80" s="255"/>
    </row>
    <row r="81" spans="1:46" ht="45" customHeight="1" x14ac:dyDescent="0.25">
      <c r="A81" s="254" t="s">
        <v>1982</v>
      </c>
      <c r="B81" s="254"/>
      <c r="C81" s="254"/>
      <c r="D81" s="254"/>
      <c r="E81" s="254"/>
      <c r="F81" s="254"/>
      <c r="G81" s="254"/>
      <c r="H81" s="254"/>
      <c r="I81" s="254"/>
      <c r="J81" s="254"/>
      <c r="K81" s="254"/>
      <c r="L81" s="254"/>
      <c r="M81" s="254"/>
      <c r="N81" s="254"/>
      <c r="O81" s="254"/>
      <c r="P81" s="254"/>
      <c r="Q81" s="52">
        <v>3</v>
      </c>
      <c r="R81" s="255"/>
      <c r="S81" s="255"/>
      <c r="T81" s="255"/>
      <c r="U81" s="255"/>
      <c r="V81" s="255"/>
      <c r="W81" s="255"/>
      <c r="X81" s="255"/>
      <c r="Y81" s="255"/>
      <c r="Z81" s="255"/>
      <c r="AA81" s="255"/>
      <c r="AB81" s="255"/>
      <c r="AC81" s="255"/>
      <c r="AD81" s="255"/>
      <c r="AE81" s="255"/>
      <c r="AF81" s="52">
        <v>3</v>
      </c>
      <c r="AG81" s="255"/>
      <c r="AH81" s="255"/>
      <c r="AI81" s="255"/>
      <c r="AJ81" s="255"/>
      <c r="AK81" s="255"/>
      <c r="AL81" s="255"/>
      <c r="AM81" s="255"/>
      <c r="AN81" s="255"/>
      <c r="AO81" s="255"/>
      <c r="AP81" s="255"/>
      <c r="AQ81" s="255"/>
      <c r="AR81" s="255"/>
      <c r="AS81" s="255"/>
      <c r="AT81" s="255"/>
    </row>
    <row r="82" spans="1:46" ht="45" customHeight="1" x14ac:dyDescent="0.25">
      <c r="A82" s="254" t="s">
        <v>1983</v>
      </c>
      <c r="B82" s="254" t="s">
        <v>1983</v>
      </c>
      <c r="C82" s="254" t="s">
        <v>1983</v>
      </c>
      <c r="D82" s="254" t="s">
        <v>1983</v>
      </c>
      <c r="E82" s="254" t="s">
        <v>1983</v>
      </c>
      <c r="F82" s="254" t="s">
        <v>1983</v>
      </c>
      <c r="G82" s="254" t="s">
        <v>1983</v>
      </c>
      <c r="H82" s="254" t="s">
        <v>1983</v>
      </c>
      <c r="I82" s="254" t="s">
        <v>1983</v>
      </c>
      <c r="J82" s="254" t="s">
        <v>1983</v>
      </c>
      <c r="K82" s="254" t="s">
        <v>1983</v>
      </c>
      <c r="L82" s="254" t="s">
        <v>1983</v>
      </c>
      <c r="M82" s="254" t="s">
        <v>1983</v>
      </c>
      <c r="N82" s="254" t="s">
        <v>1983</v>
      </c>
      <c r="O82" s="254" t="s">
        <v>1983</v>
      </c>
      <c r="P82" s="254" t="s">
        <v>1983</v>
      </c>
      <c r="Q82" s="52">
        <v>3</v>
      </c>
      <c r="R82" s="255"/>
      <c r="S82" s="255"/>
      <c r="T82" s="255"/>
      <c r="U82" s="255"/>
      <c r="V82" s="255"/>
      <c r="W82" s="255"/>
      <c r="X82" s="255"/>
      <c r="Y82" s="255"/>
      <c r="Z82" s="255"/>
      <c r="AA82" s="255"/>
      <c r="AB82" s="255"/>
      <c r="AC82" s="255"/>
      <c r="AD82" s="255"/>
      <c r="AE82" s="255"/>
      <c r="AF82" s="52">
        <v>3</v>
      </c>
      <c r="AG82" s="255"/>
      <c r="AH82" s="255"/>
      <c r="AI82" s="255"/>
      <c r="AJ82" s="255"/>
      <c r="AK82" s="255"/>
      <c r="AL82" s="255"/>
      <c r="AM82" s="255"/>
      <c r="AN82" s="255"/>
      <c r="AO82" s="255"/>
      <c r="AP82" s="255"/>
      <c r="AQ82" s="255"/>
      <c r="AR82" s="255"/>
      <c r="AS82" s="255"/>
      <c r="AT82" s="255"/>
    </row>
    <row r="83" spans="1:46" ht="45" customHeight="1" x14ac:dyDescent="0.25">
      <c r="A83" s="254" t="s">
        <v>1984</v>
      </c>
      <c r="B83" s="254" t="s">
        <v>1984</v>
      </c>
      <c r="C83" s="254" t="s">
        <v>1984</v>
      </c>
      <c r="D83" s="254" t="s">
        <v>1984</v>
      </c>
      <c r="E83" s="254" t="s">
        <v>1984</v>
      </c>
      <c r="F83" s="254" t="s">
        <v>1984</v>
      </c>
      <c r="G83" s="254" t="s">
        <v>1984</v>
      </c>
      <c r="H83" s="254" t="s">
        <v>1984</v>
      </c>
      <c r="I83" s="254" t="s">
        <v>1984</v>
      </c>
      <c r="J83" s="254" t="s">
        <v>1984</v>
      </c>
      <c r="K83" s="254" t="s">
        <v>1984</v>
      </c>
      <c r="L83" s="254" t="s">
        <v>1984</v>
      </c>
      <c r="M83" s="254" t="s">
        <v>1984</v>
      </c>
      <c r="N83" s="254" t="s">
        <v>1984</v>
      </c>
      <c r="O83" s="254" t="s">
        <v>1984</v>
      </c>
      <c r="P83" s="254" t="s">
        <v>1984</v>
      </c>
      <c r="Q83" s="52">
        <v>3</v>
      </c>
      <c r="R83" s="255"/>
      <c r="S83" s="255"/>
      <c r="T83" s="255"/>
      <c r="U83" s="255"/>
      <c r="V83" s="255"/>
      <c r="W83" s="255"/>
      <c r="X83" s="255"/>
      <c r="Y83" s="255"/>
      <c r="Z83" s="255"/>
      <c r="AA83" s="255"/>
      <c r="AB83" s="255"/>
      <c r="AC83" s="255"/>
      <c r="AD83" s="255"/>
      <c r="AE83" s="255"/>
      <c r="AF83" s="52">
        <v>3</v>
      </c>
      <c r="AG83" s="255"/>
      <c r="AH83" s="255"/>
      <c r="AI83" s="255"/>
      <c r="AJ83" s="255"/>
      <c r="AK83" s="255"/>
      <c r="AL83" s="255"/>
      <c r="AM83" s="255"/>
      <c r="AN83" s="255"/>
      <c r="AO83" s="255"/>
      <c r="AP83" s="255"/>
      <c r="AQ83" s="255"/>
      <c r="AR83" s="255"/>
      <c r="AS83" s="255"/>
      <c r="AT83" s="255"/>
    </row>
    <row r="84" spans="1:46" ht="45" customHeight="1" x14ac:dyDescent="0.25">
      <c r="A84" s="254" t="s">
        <v>1985</v>
      </c>
      <c r="B84" s="254" t="s">
        <v>1985</v>
      </c>
      <c r="C84" s="254" t="s">
        <v>1985</v>
      </c>
      <c r="D84" s="254" t="s">
        <v>1985</v>
      </c>
      <c r="E84" s="254" t="s">
        <v>1985</v>
      </c>
      <c r="F84" s="254" t="s">
        <v>1985</v>
      </c>
      <c r="G84" s="254" t="s">
        <v>1985</v>
      </c>
      <c r="H84" s="254" t="s">
        <v>1985</v>
      </c>
      <c r="I84" s="254" t="s">
        <v>1985</v>
      </c>
      <c r="J84" s="254" t="s">
        <v>1985</v>
      </c>
      <c r="K84" s="254" t="s">
        <v>1985</v>
      </c>
      <c r="L84" s="254" t="s">
        <v>1985</v>
      </c>
      <c r="M84" s="254" t="s">
        <v>1985</v>
      </c>
      <c r="N84" s="254" t="s">
        <v>1985</v>
      </c>
      <c r="O84" s="254" t="s">
        <v>1985</v>
      </c>
      <c r="P84" s="254" t="s">
        <v>1985</v>
      </c>
      <c r="Q84" s="52">
        <v>3</v>
      </c>
      <c r="R84" s="255"/>
      <c r="S84" s="255"/>
      <c r="T84" s="255"/>
      <c r="U84" s="255"/>
      <c r="V84" s="255"/>
      <c r="W84" s="255"/>
      <c r="X84" s="255"/>
      <c r="Y84" s="255"/>
      <c r="Z84" s="255"/>
      <c r="AA84" s="255"/>
      <c r="AB84" s="255"/>
      <c r="AC84" s="255"/>
      <c r="AD84" s="255"/>
      <c r="AE84" s="255"/>
      <c r="AF84" s="52">
        <v>3</v>
      </c>
      <c r="AG84" s="255"/>
      <c r="AH84" s="255"/>
      <c r="AI84" s="255"/>
      <c r="AJ84" s="255"/>
      <c r="AK84" s="255"/>
      <c r="AL84" s="255"/>
      <c r="AM84" s="255"/>
      <c r="AN84" s="255"/>
      <c r="AO84" s="255"/>
      <c r="AP84" s="255"/>
      <c r="AQ84" s="255"/>
      <c r="AR84" s="255"/>
      <c r="AS84" s="255"/>
      <c r="AT84" s="255"/>
    </row>
    <row r="85" spans="1:46" ht="45" customHeight="1" x14ac:dyDescent="0.25">
      <c r="A85" s="254" t="s">
        <v>1986</v>
      </c>
      <c r="B85" s="254" t="s">
        <v>1986</v>
      </c>
      <c r="C85" s="254" t="s">
        <v>1986</v>
      </c>
      <c r="D85" s="254" t="s">
        <v>1986</v>
      </c>
      <c r="E85" s="254" t="s">
        <v>1986</v>
      </c>
      <c r="F85" s="254" t="s">
        <v>1986</v>
      </c>
      <c r="G85" s="254" t="s">
        <v>1986</v>
      </c>
      <c r="H85" s="254" t="s">
        <v>1986</v>
      </c>
      <c r="I85" s="254" t="s">
        <v>1986</v>
      </c>
      <c r="J85" s="254" t="s">
        <v>1986</v>
      </c>
      <c r="K85" s="254" t="s">
        <v>1986</v>
      </c>
      <c r="L85" s="254" t="s">
        <v>1986</v>
      </c>
      <c r="M85" s="254" t="s">
        <v>1986</v>
      </c>
      <c r="N85" s="254" t="s">
        <v>1986</v>
      </c>
      <c r="O85" s="254" t="s">
        <v>1986</v>
      </c>
      <c r="P85" s="254" t="s">
        <v>1986</v>
      </c>
      <c r="Q85" s="52">
        <v>3</v>
      </c>
      <c r="R85" s="255"/>
      <c r="S85" s="255"/>
      <c r="T85" s="255"/>
      <c r="U85" s="255"/>
      <c r="V85" s="255"/>
      <c r="W85" s="255"/>
      <c r="X85" s="255"/>
      <c r="Y85" s="255"/>
      <c r="Z85" s="255"/>
      <c r="AA85" s="255"/>
      <c r="AB85" s="255"/>
      <c r="AC85" s="255"/>
      <c r="AD85" s="255"/>
      <c r="AE85" s="255"/>
      <c r="AF85" s="52">
        <v>3</v>
      </c>
      <c r="AG85" s="255"/>
      <c r="AH85" s="255"/>
      <c r="AI85" s="255"/>
      <c r="AJ85" s="255"/>
      <c r="AK85" s="255"/>
      <c r="AL85" s="255"/>
      <c r="AM85" s="255"/>
      <c r="AN85" s="255"/>
      <c r="AO85" s="255"/>
      <c r="AP85" s="255"/>
      <c r="AQ85" s="255"/>
      <c r="AR85" s="255"/>
      <c r="AS85" s="255"/>
      <c r="AT85" s="255"/>
    </row>
    <row r="86" spans="1:46" ht="45" customHeight="1" x14ac:dyDescent="0.25">
      <c r="A86" s="254" t="s">
        <v>1987</v>
      </c>
      <c r="B86" s="254" t="s">
        <v>1987</v>
      </c>
      <c r="C86" s="254" t="s">
        <v>1987</v>
      </c>
      <c r="D86" s="254" t="s">
        <v>1987</v>
      </c>
      <c r="E86" s="254" t="s">
        <v>1987</v>
      </c>
      <c r="F86" s="254" t="s">
        <v>1987</v>
      </c>
      <c r="G86" s="254" t="s">
        <v>1987</v>
      </c>
      <c r="H86" s="254" t="s">
        <v>1987</v>
      </c>
      <c r="I86" s="254" t="s">
        <v>1987</v>
      </c>
      <c r="J86" s="254" t="s">
        <v>1987</v>
      </c>
      <c r="K86" s="254" t="s">
        <v>1987</v>
      </c>
      <c r="L86" s="254" t="s">
        <v>1987</v>
      </c>
      <c r="M86" s="254" t="s">
        <v>1987</v>
      </c>
      <c r="N86" s="254" t="s">
        <v>1987</v>
      </c>
      <c r="O86" s="254" t="s">
        <v>1987</v>
      </c>
      <c r="P86" s="254" t="s">
        <v>1987</v>
      </c>
      <c r="Q86" s="52">
        <v>3</v>
      </c>
      <c r="R86" s="255"/>
      <c r="S86" s="255"/>
      <c r="T86" s="255"/>
      <c r="U86" s="255"/>
      <c r="V86" s="255"/>
      <c r="W86" s="255"/>
      <c r="X86" s="255"/>
      <c r="Y86" s="255"/>
      <c r="Z86" s="255"/>
      <c r="AA86" s="255"/>
      <c r="AB86" s="255"/>
      <c r="AC86" s="255"/>
      <c r="AD86" s="255"/>
      <c r="AE86" s="255"/>
      <c r="AF86" s="52">
        <v>3</v>
      </c>
      <c r="AG86" s="255"/>
      <c r="AH86" s="255"/>
      <c r="AI86" s="255"/>
      <c r="AJ86" s="255"/>
      <c r="AK86" s="255"/>
      <c r="AL86" s="255"/>
      <c r="AM86" s="255"/>
      <c r="AN86" s="255"/>
      <c r="AO86" s="255"/>
      <c r="AP86" s="255"/>
      <c r="AQ86" s="255"/>
      <c r="AR86" s="255"/>
      <c r="AS86" s="255"/>
      <c r="AT86" s="255"/>
    </row>
    <row r="87" spans="1:46" ht="45" customHeight="1" x14ac:dyDescent="0.25">
      <c r="A87" s="254" t="s">
        <v>1988</v>
      </c>
      <c r="B87" s="254" t="s">
        <v>1988</v>
      </c>
      <c r="C87" s="254" t="s">
        <v>1988</v>
      </c>
      <c r="D87" s="254" t="s">
        <v>1988</v>
      </c>
      <c r="E87" s="254" t="s">
        <v>1988</v>
      </c>
      <c r="F87" s="254" t="s">
        <v>1988</v>
      </c>
      <c r="G87" s="254" t="s">
        <v>1988</v>
      </c>
      <c r="H87" s="254" t="s">
        <v>1988</v>
      </c>
      <c r="I87" s="254" t="s">
        <v>1988</v>
      </c>
      <c r="J87" s="254" t="s">
        <v>1988</v>
      </c>
      <c r="K87" s="254" t="s">
        <v>1988</v>
      </c>
      <c r="L87" s="254" t="s">
        <v>1988</v>
      </c>
      <c r="M87" s="254" t="s">
        <v>1988</v>
      </c>
      <c r="N87" s="254" t="s">
        <v>1988</v>
      </c>
      <c r="O87" s="254" t="s">
        <v>1988</v>
      </c>
      <c r="P87" s="254" t="s">
        <v>1988</v>
      </c>
      <c r="Q87" s="52">
        <v>3</v>
      </c>
      <c r="R87" s="255"/>
      <c r="S87" s="255"/>
      <c r="T87" s="255"/>
      <c r="U87" s="255"/>
      <c r="V87" s="255"/>
      <c r="W87" s="255"/>
      <c r="X87" s="255"/>
      <c r="Y87" s="255"/>
      <c r="Z87" s="255"/>
      <c r="AA87" s="255"/>
      <c r="AB87" s="255"/>
      <c r="AC87" s="255"/>
      <c r="AD87" s="255"/>
      <c r="AE87" s="255"/>
      <c r="AF87" s="52">
        <v>3</v>
      </c>
      <c r="AG87" s="255"/>
      <c r="AH87" s="255"/>
      <c r="AI87" s="255"/>
      <c r="AJ87" s="255"/>
      <c r="AK87" s="255"/>
      <c r="AL87" s="255"/>
      <c r="AM87" s="255"/>
      <c r="AN87" s="255"/>
      <c r="AO87" s="255"/>
      <c r="AP87" s="255"/>
      <c r="AQ87" s="255"/>
      <c r="AR87" s="255"/>
      <c r="AS87" s="255"/>
      <c r="AT87" s="255"/>
    </row>
    <row r="88" spans="1:46" ht="45" customHeight="1" x14ac:dyDescent="0.25">
      <c r="A88" s="254" t="s">
        <v>1989</v>
      </c>
      <c r="B88" s="254"/>
      <c r="C88" s="254"/>
      <c r="D88" s="254"/>
      <c r="E88" s="254"/>
      <c r="F88" s="254"/>
      <c r="G88" s="254"/>
      <c r="H88" s="254"/>
      <c r="I88" s="254"/>
      <c r="J88" s="254"/>
      <c r="K88" s="254"/>
      <c r="L88" s="254"/>
      <c r="M88" s="254"/>
      <c r="N88" s="254"/>
      <c r="O88" s="254"/>
      <c r="P88" s="254"/>
      <c r="Q88" s="52">
        <v>3</v>
      </c>
      <c r="R88" s="255"/>
      <c r="S88" s="255"/>
      <c r="T88" s="255"/>
      <c r="U88" s="255"/>
      <c r="V88" s="255"/>
      <c r="W88" s="255"/>
      <c r="X88" s="255"/>
      <c r="Y88" s="255"/>
      <c r="Z88" s="255"/>
      <c r="AA88" s="255"/>
      <c r="AB88" s="255"/>
      <c r="AC88" s="255"/>
      <c r="AD88" s="255"/>
      <c r="AE88" s="255"/>
      <c r="AF88" s="52">
        <v>3</v>
      </c>
      <c r="AG88" s="255"/>
      <c r="AH88" s="255"/>
      <c r="AI88" s="255"/>
      <c r="AJ88" s="255"/>
      <c r="AK88" s="255"/>
      <c r="AL88" s="255"/>
      <c r="AM88" s="255"/>
      <c r="AN88" s="255"/>
      <c r="AO88" s="255"/>
      <c r="AP88" s="255"/>
      <c r="AQ88" s="255"/>
      <c r="AR88" s="255"/>
      <c r="AS88" s="255"/>
      <c r="AT88" s="255"/>
    </row>
    <row r="89" spans="1:46" ht="45" customHeight="1" x14ac:dyDescent="0.25">
      <c r="A89" s="254" t="s">
        <v>1990</v>
      </c>
      <c r="B89" s="254" t="s">
        <v>1990</v>
      </c>
      <c r="C89" s="254" t="s">
        <v>1990</v>
      </c>
      <c r="D89" s="254" t="s">
        <v>1990</v>
      </c>
      <c r="E89" s="254" t="s">
        <v>1990</v>
      </c>
      <c r="F89" s="254" t="s">
        <v>1990</v>
      </c>
      <c r="G89" s="254" t="s">
        <v>1990</v>
      </c>
      <c r="H89" s="254" t="s">
        <v>1990</v>
      </c>
      <c r="I89" s="254" t="s">
        <v>1990</v>
      </c>
      <c r="J89" s="254" t="s">
        <v>1990</v>
      </c>
      <c r="K89" s="254" t="s">
        <v>1990</v>
      </c>
      <c r="L89" s="254" t="s">
        <v>1990</v>
      </c>
      <c r="M89" s="254" t="s">
        <v>1990</v>
      </c>
      <c r="N89" s="254" t="s">
        <v>1990</v>
      </c>
      <c r="O89" s="254" t="s">
        <v>1990</v>
      </c>
      <c r="P89" s="254" t="s">
        <v>1990</v>
      </c>
      <c r="Q89" s="52">
        <v>3</v>
      </c>
      <c r="R89" s="255"/>
      <c r="S89" s="255"/>
      <c r="T89" s="255"/>
      <c r="U89" s="255"/>
      <c r="V89" s="255"/>
      <c r="W89" s="255"/>
      <c r="X89" s="255"/>
      <c r="Y89" s="255"/>
      <c r="Z89" s="255"/>
      <c r="AA89" s="255"/>
      <c r="AB89" s="255"/>
      <c r="AC89" s="255"/>
      <c r="AD89" s="255"/>
      <c r="AE89" s="255"/>
      <c r="AF89" s="52">
        <v>3</v>
      </c>
      <c r="AG89" s="255"/>
      <c r="AH89" s="255"/>
      <c r="AI89" s="255"/>
      <c r="AJ89" s="255"/>
      <c r="AK89" s="255"/>
      <c r="AL89" s="255"/>
      <c r="AM89" s="255"/>
      <c r="AN89" s="255"/>
      <c r="AO89" s="255"/>
      <c r="AP89" s="255"/>
      <c r="AQ89" s="255"/>
      <c r="AR89" s="255"/>
      <c r="AS89" s="255"/>
      <c r="AT89" s="255"/>
    </row>
    <row r="90" spans="1:46" ht="45" customHeight="1" x14ac:dyDescent="0.25">
      <c r="A90" s="254" t="s">
        <v>1991</v>
      </c>
      <c r="B90" s="254" t="s">
        <v>1991</v>
      </c>
      <c r="C90" s="254" t="s">
        <v>1991</v>
      </c>
      <c r="D90" s="254" t="s">
        <v>1991</v>
      </c>
      <c r="E90" s="254" t="s">
        <v>1991</v>
      </c>
      <c r="F90" s="254" t="s">
        <v>1991</v>
      </c>
      <c r="G90" s="254" t="s">
        <v>1991</v>
      </c>
      <c r="H90" s="254" t="s">
        <v>1991</v>
      </c>
      <c r="I90" s="254" t="s">
        <v>1991</v>
      </c>
      <c r="J90" s="254" t="s">
        <v>1991</v>
      </c>
      <c r="K90" s="254" t="s">
        <v>1991</v>
      </c>
      <c r="L90" s="254" t="s">
        <v>1991</v>
      </c>
      <c r="M90" s="254" t="s">
        <v>1991</v>
      </c>
      <c r="N90" s="254" t="s">
        <v>1991</v>
      </c>
      <c r="O90" s="254" t="s">
        <v>1991</v>
      </c>
      <c r="P90" s="254" t="s">
        <v>1991</v>
      </c>
      <c r="Q90" s="52">
        <v>3</v>
      </c>
      <c r="R90" s="255"/>
      <c r="S90" s="255"/>
      <c r="T90" s="255"/>
      <c r="U90" s="255"/>
      <c r="V90" s="255"/>
      <c r="W90" s="255"/>
      <c r="X90" s="255"/>
      <c r="Y90" s="255"/>
      <c r="Z90" s="255"/>
      <c r="AA90" s="255"/>
      <c r="AB90" s="255"/>
      <c r="AC90" s="255"/>
      <c r="AD90" s="255"/>
      <c r="AE90" s="255"/>
      <c r="AF90" s="52">
        <v>3</v>
      </c>
      <c r="AG90" s="255"/>
      <c r="AH90" s="255"/>
      <c r="AI90" s="255"/>
      <c r="AJ90" s="255"/>
      <c r="AK90" s="255"/>
      <c r="AL90" s="255"/>
      <c r="AM90" s="255"/>
      <c r="AN90" s="255"/>
      <c r="AO90" s="255"/>
      <c r="AP90" s="255"/>
      <c r="AQ90" s="255"/>
      <c r="AR90" s="255"/>
      <c r="AS90" s="255"/>
      <c r="AT90" s="255"/>
    </row>
    <row r="91" spans="1:46" ht="45" customHeight="1" x14ac:dyDescent="0.25">
      <c r="A91" s="254" t="s">
        <v>1992</v>
      </c>
      <c r="B91" s="254" t="s">
        <v>1992</v>
      </c>
      <c r="C91" s="254" t="s">
        <v>1992</v>
      </c>
      <c r="D91" s="254" t="s">
        <v>1992</v>
      </c>
      <c r="E91" s="254" t="s">
        <v>1992</v>
      </c>
      <c r="F91" s="254" t="s">
        <v>1992</v>
      </c>
      <c r="G91" s="254" t="s">
        <v>1992</v>
      </c>
      <c r="H91" s="254" t="s">
        <v>1992</v>
      </c>
      <c r="I91" s="254" t="s">
        <v>1992</v>
      </c>
      <c r="J91" s="254" t="s">
        <v>1992</v>
      </c>
      <c r="K91" s="254" t="s">
        <v>1992</v>
      </c>
      <c r="L91" s="254" t="s">
        <v>1992</v>
      </c>
      <c r="M91" s="254" t="s">
        <v>1992</v>
      </c>
      <c r="N91" s="254" t="s">
        <v>1992</v>
      </c>
      <c r="O91" s="254" t="s">
        <v>1992</v>
      </c>
      <c r="P91" s="254" t="s">
        <v>1992</v>
      </c>
      <c r="Q91" s="52">
        <v>3</v>
      </c>
      <c r="R91" s="255"/>
      <c r="S91" s="255"/>
      <c r="T91" s="255"/>
      <c r="U91" s="255"/>
      <c r="V91" s="255"/>
      <c r="W91" s="255"/>
      <c r="X91" s="255"/>
      <c r="Y91" s="255"/>
      <c r="Z91" s="255"/>
      <c r="AA91" s="255"/>
      <c r="AB91" s="255"/>
      <c r="AC91" s="255"/>
      <c r="AD91" s="255"/>
      <c r="AE91" s="255"/>
      <c r="AF91" s="52">
        <v>3</v>
      </c>
      <c r="AG91" s="255"/>
      <c r="AH91" s="255"/>
      <c r="AI91" s="255"/>
      <c r="AJ91" s="255"/>
      <c r="AK91" s="255"/>
      <c r="AL91" s="255"/>
      <c r="AM91" s="255"/>
      <c r="AN91" s="255"/>
      <c r="AO91" s="255"/>
      <c r="AP91" s="255"/>
      <c r="AQ91" s="255"/>
      <c r="AR91" s="255"/>
      <c r="AS91" s="255"/>
      <c r="AT91" s="255"/>
    </row>
    <row r="92" spans="1:46" ht="45" customHeight="1" x14ac:dyDescent="0.25">
      <c r="A92" s="254" t="s">
        <v>1993</v>
      </c>
      <c r="B92" s="254" t="s">
        <v>1993</v>
      </c>
      <c r="C92" s="254" t="s">
        <v>1993</v>
      </c>
      <c r="D92" s="254" t="s">
        <v>1993</v>
      </c>
      <c r="E92" s="254" t="s">
        <v>1993</v>
      </c>
      <c r="F92" s="254" t="s">
        <v>1993</v>
      </c>
      <c r="G92" s="254" t="s">
        <v>1993</v>
      </c>
      <c r="H92" s="254" t="s">
        <v>1993</v>
      </c>
      <c r="I92" s="254" t="s">
        <v>1993</v>
      </c>
      <c r="J92" s="254" t="s">
        <v>1993</v>
      </c>
      <c r="K92" s="254" t="s">
        <v>1993</v>
      </c>
      <c r="L92" s="254" t="s">
        <v>1993</v>
      </c>
      <c r="M92" s="254" t="s">
        <v>1993</v>
      </c>
      <c r="N92" s="254" t="s">
        <v>1993</v>
      </c>
      <c r="O92" s="254" t="s">
        <v>1993</v>
      </c>
      <c r="P92" s="254" t="s">
        <v>1993</v>
      </c>
      <c r="Q92" s="52">
        <v>3</v>
      </c>
      <c r="R92" s="255"/>
      <c r="S92" s="255"/>
      <c r="T92" s="255"/>
      <c r="U92" s="255"/>
      <c r="V92" s="255"/>
      <c r="W92" s="255"/>
      <c r="X92" s="255"/>
      <c r="Y92" s="255"/>
      <c r="Z92" s="255"/>
      <c r="AA92" s="255"/>
      <c r="AB92" s="255"/>
      <c r="AC92" s="255"/>
      <c r="AD92" s="255"/>
      <c r="AE92" s="255"/>
      <c r="AF92" s="52">
        <v>3</v>
      </c>
      <c r="AG92" s="255"/>
      <c r="AH92" s="255"/>
      <c r="AI92" s="255"/>
      <c r="AJ92" s="255"/>
      <c r="AK92" s="255"/>
      <c r="AL92" s="255"/>
      <c r="AM92" s="255"/>
      <c r="AN92" s="255"/>
      <c r="AO92" s="255"/>
      <c r="AP92" s="255"/>
      <c r="AQ92" s="255"/>
      <c r="AR92" s="255"/>
      <c r="AS92" s="255"/>
      <c r="AT92" s="255"/>
    </row>
    <row r="93" spans="1:46" ht="45" customHeight="1" x14ac:dyDescent="0.25">
      <c r="A93" s="254" t="s">
        <v>1994</v>
      </c>
      <c r="B93" s="254" t="s">
        <v>1994</v>
      </c>
      <c r="C93" s="254" t="s">
        <v>1994</v>
      </c>
      <c r="D93" s="254" t="s">
        <v>1994</v>
      </c>
      <c r="E93" s="254" t="s">
        <v>1994</v>
      </c>
      <c r="F93" s="254" t="s">
        <v>1994</v>
      </c>
      <c r="G93" s="254" t="s">
        <v>1994</v>
      </c>
      <c r="H93" s="254" t="s">
        <v>1994</v>
      </c>
      <c r="I93" s="254" t="s">
        <v>1994</v>
      </c>
      <c r="J93" s="254" t="s">
        <v>1994</v>
      </c>
      <c r="K93" s="254" t="s">
        <v>1994</v>
      </c>
      <c r="L93" s="254" t="s">
        <v>1994</v>
      </c>
      <c r="M93" s="254" t="s">
        <v>1994</v>
      </c>
      <c r="N93" s="254" t="s">
        <v>1994</v>
      </c>
      <c r="O93" s="254" t="s">
        <v>1994</v>
      </c>
      <c r="P93" s="254" t="s">
        <v>1994</v>
      </c>
      <c r="Q93" s="52">
        <v>3</v>
      </c>
      <c r="R93" s="256"/>
      <c r="S93" s="256"/>
      <c r="T93" s="256"/>
      <c r="U93" s="256"/>
      <c r="V93" s="256"/>
      <c r="W93" s="256"/>
      <c r="X93" s="256"/>
      <c r="Y93" s="256"/>
      <c r="Z93" s="256"/>
      <c r="AA93" s="256"/>
      <c r="AB93" s="256"/>
      <c r="AC93" s="256"/>
      <c r="AD93" s="256"/>
      <c r="AE93" s="256"/>
      <c r="AF93" s="52">
        <v>3</v>
      </c>
      <c r="AG93" s="256"/>
      <c r="AH93" s="256"/>
      <c r="AI93" s="256"/>
      <c r="AJ93" s="256"/>
      <c r="AK93" s="256"/>
      <c r="AL93" s="256"/>
      <c r="AM93" s="256"/>
      <c r="AN93" s="256"/>
      <c r="AO93" s="256"/>
      <c r="AP93" s="256"/>
      <c r="AQ93" s="256"/>
      <c r="AR93" s="256"/>
      <c r="AS93" s="256"/>
      <c r="AT93" s="256"/>
    </row>
    <row r="94" spans="1:46" ht="45" customHeight="1" x14ac:dyDescent="0.25">
      <c r="A94" s="254" t="s">
        <v>1995</v>
      </c>
      <c r="B94" s="254" t="s">
        <v>1995</v>
      </c>
      <c r="C94" s="254" t="s">
        <v>1995</v>
      </c>
      <c r="D94" s="254" t="s">
        <v>1995</v>
      </c>
      <c r="E94" s="254" t="s">
        <v>1995</v>
      </c>
      <c r="F94" s="254" t="s">
        <v>1995</v>
      </c>
      <c r="G94" s="254" t="s">
        <v>1995</v>
      </c>
      <c r="H94" s="254" t="s">
        <v>1995</v>
      </c>
      <c r="I94" s="254" t="s">
        <v>1995</v>
      </c>
      <c r="J94" s="254" t="s">
        <v>1995</v>
      </c>
      <c r="K94" s="254" t="s">
        <v>1995</v>
      </c>
      <c r="L94" s="254" t="s">
        <v>1995</v>
      </c>
      <c r="M94" s="254" t="s">
        <v>1995</v>
      </c>
      <c r="N94" s="254" t="s">
        <v>1995</v>
      </c>
      <c r="O94" s="254" t="s">
        <v>1995</v>
      </c>
      <c r="P94" s="254" t="s">
        <v>1995</v>
      </c>
      <c r="Q94" s="52">
        <v>3</v>
      </c>
      <c r="R94" s="256"/>
      <c r="S94" s="256"/>
      <c r="T94" s="256"/>
      <c r="U94" s="256"/>
      <c r="V94" s="256"/>
      <c r="W94" s="256"/>
      <c r="X94" s="256"/>
      <c r="Y94" s="256"/>
      <c r="Z94" s="256"/>
      <c r="AA94" s="256"/>
      <c r="AB94" s="256"/>
      <c r="AC94" s="256"/>
      <c r="AD94" s="256"/>
      <c r="AE94" s="256"/>
      <c r="AF94" s="52">
        <v>3</v>
      </c>
      <c r="AG94" s="256"/>
      <c r="AH94" s="256"/>
      <c r="AI94" s="256"/>
      <c r="AJ94" s="256"/>
      <c r="AK94" s="256"/>
      <c r="AL94" s="256"/>
      <c r="AM94" s="256"/>
      <c r="AN94" s="256"/>
      <c r="AO94" s="256"/>
      <c r="AP94" s="256"/>
      <c r="AQ94" s="256"/>
      <c r="AR94" s="256"/>
      <c r="AS94" s="256"/>
      <c r="AT94" s="256"/>
    </row>
    <row r="95" spans="1:46" ht="45" customHeight="1" x14ac:dyDescent="0.25">
      <c r="A95" s="254" t="s">
        <v>1996</v>
      </c>
      <c r="B95" s="254"/>
      <c r="C95" s="254"/>
      <c r="D95" s="254"/>
      <c r="E95" s="254"/>
      <c r="F95" s="254"/>
      <c r="G95" s="254"/>
      <c r="H95" s="254"/>
      <c r="I95" s="254"/>
      <c r="J95" s="254"/>
      <c r="K95" s="254"/>
      <c r="L95" s="254"/>
      <c r="M95" s="254"/>
      <c r="N95" s="254"/>
      <c r="O95" s="254"/>
      <c r="P95" s="254"/>
      <c r="Q95" s="52">
        <v>3</v>
      </c>
      <c r="R95" s="256"/>
      <c r="S95" s="256"/>
      <c r="T95" s="256"/>
      <c r="U95" s="256"/>
      <c r="V95" s="256"/>
      <c r="W95" s="256"/>
      <c r="X95" s="256"/>
      <c r="Y95" s="256"/>
      <c r="Z95" s="256"/>
      <c r="AA95" s="256"/>
      <c r="AB95" s="256"/>
      <c r="AC95" s="256"/>
      <c r="AD95" s="256"/>
      <c r="AE95" s="256"/>
      <c r="AF95" s="52">
        <v>3</v>
      </c>
      <c r="AG95" s="256"/>
      <c r="AH95" s="256"/>
      <c r="AI95" s="256"/>
      <c r="AJ95" s="256"/>
      <c r="AK95" s="256"/>
      <c r="AL95" s="256"/>
      <c r="AM95" s="256"/>
      <c r="AN95" s="256"/>
      <c r="AO95" s="256"/>
      <c r="AP95" s="256"/>
      <c r="AQ95" s="256"/>
      <c r="AR95" s="256"/>
      <c r="AS95" s="256"/>
      <c r="AT95" s="256"/>
    </row>
    <row r="96" spans="1:46" ht="45" customHeight="1" x14ac:dyDescent="0.25">
      <c r="A96" s="255" t="s">
        <v>1997</v>
      </c>
      <c r="B96" s="255" t="s">
        <v>1997</v>
      </c>
      <c r="C96" s="255" t="s">
        <v>1997</v>
      </c>
      <c r="D96" s="255" t="s">
        <v>1997</v>
      </c>
      <c r="E96" s="255" t="s">
        <v>1997</v>
      </c>
      <c r="F96" s="255" t="s">
        <v>1997</v>
      </c>
      <c r="G96" s="255" t="s">
        <v>1997</v>
      </c>
      <c r="H96" s="255" t="s">
        <v>1997</v>
      </c>
      <c r="I96" s="255" t="s">
        <v>1997</v>
      </c>
      <c r="J96" s="255" t="s">
        <v>1997</v>
      </c>
      <c r="K96" s="255" t="s">
        <v>1997</v>
      </c>
      <c r="L96" s="255" t="s">
        <v>1997</v>
      </c>
      <c r="M96" s="255" t="s">
        <v>1997</v>
      </c>
      <c r="N96" s="255" t="s">
        <v>1997</v>
      </c>
      <c r="O96" s="255" t="s">
        <v>1997</v>
      </c>
      <c r="P96" s="255" t="s">
        <v>1997</v>
      </c>
      <c r="Q96" s="52">
        <v>3</v>
      </c>
      <c r="R96" s="256"/>
      <c r="S96" s="256"/>
      <c r="T96" s="256"/>
      <c r="U96" s="256"/>
      <c r="V96" s="256"/>
      <c r="W96" s="256"/>
      <c r="X96" s="256"/>
      <c r="Y96" s="256"/>
      <c r="Z96" s="256"/>
      <c r="AA96" s="256"/>
      <c r="AB96" s="256"/>
      <c r="AC96" s="256"/>
      <c r="AD96" s="256"/>
      <c r="AE96" s="256"/>
      <c r="AF96" s="52">
        <v>3</v>
      </c>
      <c r="AG96" s="256"/>
      <c r="AH96" s="256"/>
      <c r="AI96" s="256"/>
      <c r="AJ96" s="256"/>
      <c r="AK96" s="256"/>
      <c r="AL96" s="256"/>
      <c r="AM96" s="256"/>
      <c r="AN96" s="256"/>
      <c r="AO96" s="256"/>
      <c r="AP96" s="256"/>
      <c r="AQ96" s="256"/>
      <c r="AR96" s="256"/>
      <c r="AS96" s="256"/>
      <c r="AT96" s="256"/>
    </row>
    <row r="97" spans="1:46" ht="45" customHeight="1" x14ac:dyDescent="0.25">
      <c r="A97" s="255" t="s">
        <v>1998</v>
      </c>
      <c r="B97" s="255" t="s">
        <v>1998</v>
      </c>
      <c r="C97" s="255" t="s">
        <v>1998</v>
      </c>
      <c r="D97" s="255" t="s">
        <v>1998</v>
      </c>
      <c r="E97" s="255" t="s">
        <v>1998</v>
      </c>
      <c r="F97" s="255" t="s">
        <v>1998</v>
      </c>
      <c r="G97" s="255" t="s">
        <v>1998</v>
      </c>
      <c r="H97" s="255" t="s">
        <v>1998</v>
      </c>
      <c r="I97" s="255" t="s">
        <v>1998</v>
      </c>
      <c r="J97" s="255" t="s">
        <v>1998</v>
      </c>
      <c r="K97" s="255" t="s">
        <v>1998</v>
      </c>
      <c r="L97" s="255" t="s">
        <v>1998</v>
      </c>
      <c r="M97" s="255" t="s">
        <v>1998</v>
      </c>
      <c r="N97" s="255" t="s">
        <v>1998</v>
      </c>
      <c r="O97" s="255" t="s">
        <v>1998</v>
      </c>
      <c r="P97" s="255" t="s">
        <v>1998</v>
      </c>
      <c r="Q97" s="52">
        <v>3</v>
      </c>
      <c r="R97" s="255"/>
      <c r="S97" s="255"/>
      <c r="T97" s="255"/>
      <c r="U97" s="255"/>
      <c r="V97" s="255"/>
      <c r="W97" s="255"/>
      <c r="X97" s="255"/>
      <c r="Y97" s="255"/>
      <c r="Z97" s="255"/>
      <c r="AA97" s="255"/>
      <c r="AB97" s="255"/>
      <c r="AC97" s="255"/>
      <c r="AD97" s="255"/>
      <c r="AE97" s="255"/>
      <c r="AF97" s="52">
        <v>3</v>
      </c>
      <c r="AG97" s="255"/>
      <c r="AH97" s="255"/>
      <c r="AI97" s="255"/>
      <c r="AJ97" s="255"/>
      <c r="AK97" s="255"/>
      <c r="AL97" s="255"/>
      <c r="AM97" s="255"/>
      <c r="AN97" s="255"/>
      <c r="AO97" s="255"/>
      <c r="AP97" s="255"/>
      <c r="AQ97" s="255"/>
      <c r="AR97" s="255"/>
      <c r="AS97" s="255"/>
      <c r="AT97" s="255"/>
    </row>
    <row r="98" spans="1:46" ht="45" customHeight="1" x14ac:dyDescent="0.25">
      <c r="A98" s="254" t="s">
        <v>1999</v>
      </c>
      <c r="B98" s="254" t="s">
        <v>1999</v>
      </c>
      <c r="C98" s="254" t="s">
        <v>1999</v>
      </c>
      <c r="D98" s="254" t="s">
        <v>1999</v>
      </c>
      <c r="E98" s="254" t="s">
        <v>1999</v>
      </c>
      <c r="F98" s="254" t="s">
        <v>1999</v>
      </c>
      <c r="G98" s="254" t="s">
        <v>1999</v>
      </c>
      <c r="H98" s="254" t="s">
        <v>1999</v>
      </c>
      <c r="I98" s="254" t="s">
        <v>1999</v>
      </c>
      <c r="J98" s="254" t="s">
        <v>1999</v>
      </c>
      <c r="K98" s="254" t="s">
        <v>1999</v>
      </c>
      <c r="L98" s="254" t="s">
        <v>1999</v>
      </c>
      <c r="M98" s="254" t="s">
        <v>1999</v>
      </c>
      <c r="N98" s="254" t="s">
        <v>1999</v>
      </c>
      <c r="O98" s="254" t="s">
        <v>1999</v>
      </c>
      <c r="P98" s="254" t="s">
        <v>1999</v>
      </c>
      <c r="Q98" s="52">
        <v>3</v>
      </c>
      <c r="R98" s="255"/>
      <c r="S98" s="255"/>
      <c r="T98" s="255"/>
      <c r="U98" s="255"/>
      <c r="V98" s="255"/>
      <c r="W98" s="255"/>
      <c r="X98" s="255"/>
      <c r="Y98" s="255"/>
      <c r="Z98" s="255"/>
      <c r="AA98" s="255"/>
      <c r="AB98" s="255"/>
      <c r="AC98" s="255"/>
      <c r="AD98" s="255"/>
      <c r="AE98" s="255"/>
      <c r="AF98" s="52">
        <v>3</v>
      </c>
      <c r="AG98" s="255"/>
      <c r="AH98" s="255"/>
      <c r="AI98" s="255"/>
      <c r="AJ98" s="255"/>
      <c r="AK98" s="255"/>
      <c r="AL98" s="255"/>
      <c r="AM98" s="255"/>
      <c r="AN98" s="255"/>
      <c r="AO98" s="255"/>
      <c r="AP98" s="255"/>
      <c r="AQ98" s="255"/>
      <c r="AR98" s="255"/>
      <c r="AS98" s="255"/>
      <c r="AT98" s="255"/>
    </row>
    <row r="99" spans="1:46" ht="45" customHeight="1" x14ac:dyDescent="0.25">
      <c r="A99" s="254" t="s">
        <v>2000</v>
      </c>
      <c r="B99" s="254" t="s">
        <v>2000</v>
      </c>
      <c r="C99" s="254" t="s">
        <v>2000</v>
      </c>
      <c r="D99" s="254" t="s">
        <v>2000</v>
      </c>
      <c r="E99" s="254" t="s">
        <v>2000</v>
      </c>
      <c r="F99" s="254" t="s">
        <v>2000</v>
      </c>
      <c r="G99" s="254" t="s">
        <v>2000</v>
      </c>
      <c r="H99" s="254" t="s">
        <v>2000</v>
      </c>
      <c r="I99" s="254" t="s">
        <v>2000</v>
      </c>
      <c r="J99" s="254" t="s">
        <v>2000</v>
      </c>
      <c r="K99" s="254" t="s">
        <v>2000</v>
      </c>
      <c r="L99" s="254" t="s">
        <v>2000</v>
      </c>
      <c r="M99" s="254" t="s">
        <v>2000</v>
      </c>
      <c r="N99" s="254" t="s">
        <v>2000</v>
      </c>
      <c r="O99" s="254" t="s">
        <v>2000</v>
      </c>
      <c r="P99" s="254" t="s">
        <v>2000</v>
      </c>
      <c r="Q99" s="52">
        <v>3</v>
      </c>
      <c r="R99" s="255"/>
      <c r="S99" s="255"/>
      <c r="T99" s="255"/>
      <c r="U99" s="255"/>
      <c r="V99" s="255"/>
      <c r="W99" s="255"/>
      <c r="X99" s="255"/>
      <c r="Y99" s="255"/>
      <c r="Z99" s="255"/>
      <c r="AA99" s="255"/>
      <c r="AB99" s="255"/>
      <c r="AC99" s="255"/>
      <c r="AD99" s="255"/>
      <c r="AE99" s="255"/>
      <c r="AF99" s="52">
        <v>3</v>
      </c>
      <c r="AG99" s="255"/>
      <c r="AH99" s="255"/>
      <c r="AI99" s="255"/>
      <c r="AJ99" s="255"/>
      <c r="AK99" s="255"/>
      <c r="AL99" s="255"/>
      <c r="AM99" s="255"/>
      <c r="AN99" s="255"/>
      <c r="AO99" s="255"/>
      <c r="AP99" s="255"/>
      <c r="AQ99" s="255"/>
      <c r="AR99" s="255"/>
      <c r="AS99" s="255"/>
      <c r="AT99" s="255"/>
    </row>
    <row r="100" spans="1:46" ht="45" customHeight="1" x14ac:dyDescent="0.25">
      <c r="A100" s="254" t="s">
        <v>2001</v>
      </c>
      <c r="B100" s="254"/>
      <c r="C100" s="254"/>
      <c r="D100" s="254"/>
      <c r="E100" s="254"/>
      <c r="F100" s="254"/>
      <c r="G100" s="254"/>
      <c r="H100" s="254"/>
      <c r="I100" s="254"/>
      <c r="J100" s="254"/>
      <c r="K100" s="254"/>
      <c r="L100" s="254"/>
      <c r="M100" s="254"/>
      <c r="N100" s="254"/>
      <c r="O100" s="254"/>
      <c r="P100" s="254"/>
      <c r="Q100" s="52">
        <v>3</v>
      </c>
      <c r="R100" s="255"/>
      <c r="S100" s="255"/>
      <c r="T100" s="255"/>
      <c r="U100" s="255"/>
      <c r="V100" s="255"/>
      <c r="W100" s="255"/>
      <c r="X100" s="255"/>
      <c r="Y100" s="255"/>
      <c r="Z100" s="255"/>
      <c r="AA100" s="255"/>
      <c r="AB100" s="255"/>
      <c r="AC100" s="255"/>
      <c r="AD100" s="255"/>
      <c r="AE100" s="255"/>
      <c r="AF100" s="52">
        <v>3</v>
      </c>
      <c r="AG100" s="255"/>
      <c r="AH100" s="255"/>
      <c r="AI100" s="255"/>
      <c r="AJ100" s="255"/>
      <c r="AK100" s="255"/>
      <c r="AL100" s="255"/>
      <c r="AM100" s="255"/>
      <c r="AN100" s="255"/>
      <c r="AO100" s="255"/>
      <c r="AP100" s="255"/>
      <c r="AQ100" s="255"/>
      <c r="AR100" s="255"/>
      <c r="AS100" s="255"/>
      <c r="AT100" s="255"/>
    </row>
    <row r="101" spans="1:46" ht="45" customHeight="1" x14ac:dyDescent="0.25">
      <c r="A101" s="254" t="s">
        <v>2002</v>
      </c>
      <c r="B101" s="254" t="s">
        <v>2002</v>
      </c>
      <c r="C101" s="254" t="s">
        <v>2002</v>
      </c>
      <c r="D101" s="254" t="s">
        <v>2002</v>
      </c>
      <c r="E101" s="254" t="s">
        <v>2002</v>
      </c>
      <c r="F101" s="254" t="s">
        <v>2002</v>
      </c>
      <c r="G101" s="254" t="s">
        <v>2002</v>
      </c>
      <c r="H101" s="254" t="s">
        <v>2002</v>
      </c>
      <c r="I101" s="254" t="s">
        <v>2002</v>
      </c>
      <c r="J101" s="254" t="s">
        <v>2002</v>
      </c>
      <c r="K101" s="254" t="s">
        <v>2002</v>
      </c>
      <c r="L101" s="254" t="s">
        <v>2002</v>
      </c>
      <c r="M101" s="254" t="s">
        <v>2002</v>
      </c>
      <c r="N101" s="254" t="s">
        <v>2002</v>
      </c>
      <c r="O101" s="254" t="s">
        <v>2002</v>
      </c>
      <c r="P101" s="254" t="s">
        <v>2002</v>
      </c>
      <c r="Q101" s="52">
        <v>3</v>
      </c>
      <c r="R101" s="255"/>
      <c r="S101" s="255"/>
      <c r="T101" s="255"/>
      <c r="U101" s="255"/>
      <c r="V101" s="255"/>
      <c r="W101" s="255"/>
      <c r="X101" s="255"/>
      <c r="Y101" s="255"/>
      <c r="Z101" s="255"/>
      <c r="AA101" s="255"/>
      <c r="AB101" s="255"/>
      <c r="AC101" s="255"/>
      <c r="AD101" s="255"/>
      <c r="AE101" s="255"/>
      <c r="AF101" s="52">
        <v>3</v>
      </c>
      <c r="AG101" s="255"/>
      <c r="AH101" s="255"/>
      <c r="AI101" s="255"/>
      <c r="AJ101" s="255"/>
      <c r="AK101" s="255"/>
      <c r="AL101" s="255"/>
      <c r="AM101" s="255"/>
      <c r="AN101" s="255"/>
      <c r="AO101" s="255"/>
      <c r="AP101" s="255"/>
      <c r="AQ101" s="255"/>
      <c r="AR101" s="255"/>
      <c r="AS101" s="255"/>
      <c r="AT101" s="255"/>
    </row>
    <row r="102" spans="1:46" ht="45" customHeight="1" x14ac:dyDescent="0.25">
      <c r="A102" s="254" t="s">
        <v>2003</v>
      </c>
      <c r="B102" s="254" t="s">
        <v>2003</v>
      </c>
      <c r="C102" s="254" t="s">
        <v>2003</v>
      </c>
      <c r="D102" s="254" t="s">
        <v>2003</v>
      </c>
      <c r="E102" s="254" t="s">
        <v>2003</v>
      </c>
      <c r="F102" s="254" t="s">
        <v>2003</v>
      </c>
      <c r="G102" s="254" t="s">
        <v>2003</v>
      </c>
      <c r="H102" s="254" t="s">
        <v>2003</v>
      </c>
      <c r="I102" s="254" t="s">
        <v>2003</v>
      </c>
      <c r="J102" s="254" t="s">
        <v>2003</v>
      </c>
      <c r="K102" s="254" t="s">
        <v>2003</v>
      </c>
      <c r="L102" s="254" t="s">
        <v>2003</v>
      </c>
      <c r="M102" s="254" t="s">
        <v>2003</v>
      </c>
      <c r="N102" s="254" t="s">
        <v>2003</v>
      </c>
      <c r="O102" s="254" t="s">
        <v>2003</v>
      </c>
      <c r="P102" s="254" t="s">
        <v>2003</v>
      </c>
      <c r="Q102" s="52">
        <v>3</v>
      </c>
      <c r="R102" s="255"/>
      <c r="S102" s="255"/>
      <c r="T102" s="255"/>
      <c r="U102" s="255"/>
      <c r="V102" s="255"/>
      <c r="W102" s="255"/>
      <c r="X102" s="255"/>
      <c r="Y102" s="255"/>
      <c r="Z102" s="255"/>
      <c r="AA102" s="255"/>
      <c r="AB102" s="255"/>
      <c r="AC102" s="255"/>
      <c r="AD102" s="255"/>
      <c r="AE102" s="255"/>
      <c r="AF102" s="52">
        <v>3</v>
      </c>
      <c r="AG102" s="255"/>
      <c r="AH102" s="255"/>
      <c r="AI102" s="255"/>
      <c r="AJ102" s="255"/>
      <c r="AK102" s="255"/>
      <c r="AL102" s="255"/>
      <c r="AM102" s="255"/>
      <c r="AN102" s="255"/>
      <c r="AO102" s="255"/>
      <c r="AP102" s="255"/>
      <c r="AQ102" s="255"/>
      <c r="AR102" s="255"/>
      <c r="AS102" s="255"/>
      <c r="AT102" s="255"/>
    </row>
    <row r="103" spans="1:46" ht="45" customHeight="1" x14ac:dyDescent="0.25">
      <c r="A103" s="254" t="s">
        <v>2004</v>
      </c>
      <c r="B103" s="254" t="s">
        <v>2004</v>
      </c>
      <c r="C103" s="254" t="s">
        <v>2004</v>
      </c>
      <c r="D103" s="254" t="s">
        <v>2004</v>
      </c>
      <c r="E103" s="254" t="s">
        <v>2004</v>
      </c>
      <c r="F103" s="254" t="s">
        <v>2004</v>
      </c>
      <c r="G103" s="254" t="s">
        <v>2004</v>
      </c>
      <c r="H103" s="254" t="s">
        <v>2004</v>
      </c>
      <c r="I103" s="254" t="s">
        <v>2004</v>
      </c>
      <c r="J103" s="254" t="s">
        <v>2004</v>
      </c>
      <c r="K103" s="254" t="s">
        <v>2004</v>
      </c>
      <c r="L103" s="254" t="s">
        <v>2004</v>
      </c>
      <c r="M103" s="254" t="s">
        <v>2004</v>
      </c>
      <c r="N103" s="254" t="s">
        <v>2004</v>
      </c>
      <c r="O103" s="254" t="s">
        <v>2004</v>
      </c>
      <c r="P103" s="254" t="s">
        <v>2004</v>
      </c>
      <c r="Q103" s="52">
        <v>3</v>
      </c>
      <c r="R103" s="255"/>
      <c r="S103" s="255"/>
      <c r="T103" s="255"/>
      <c r="U103" s="255"/>
      <c r="V103" s="255"/>
      <c r="W103" s="255"/>
      <c r="X103" s="255"/>
      <c r="Y103" s="255"/>
      <c r="Z103" s="255"/>
      <c r="AA103" s="255"/>
      <c r="AB103" s="255"/>
      <c r="AC103" s="255"/>
      <c r="AD103" s="255"/>
      <c r="AE103" s="255"/>
      <c r="AF103" s="52">
        <v>3</v>
      </c>
      <c r="AG103" s="255"/>
      <c r="AH103" s="255"/>
      <c r="AI103" s="255"/>
      <c r="AJ103" s="255"/>
      <c r="AK103" s="255"/>
      <c r="AL103" s="255"/>
      <c r="AM103" s="255"/>
      <c r="AN103" s="255"/>
      <c r="AO103" s="255"/>
      <c r="AP103" s="255"/>
      <c r="AQ103" s="255"/>
      <c r="AR103" s="255"/>
      <c r="AS103" s="255"/>
      <c r="AT103" s="255"/>
    </row>
    <row r="104" spans="1:46" ht="45" customHeight="1" x14ac:dyDescent="0.25">
      <c r="A104" s="254" t="s">
        <v>2005</v>
      </c>
      <c r="B104" s="254" t="s">
        <v>2005</v>
      </c>
      <c r="C104" s="254" t="s">
        <v>2005</v>
      </c>
      <c r="D104" s="254" t="s">
        <v>2005</v>
      </c>
      <c r="E104" s="254" t="s">
        <v>2005</v>
      </c>
      <c r="F104" s="254" t="s">
        <v>2005</v>
      </c>
      <c r="G104" s="254" t="s">
        <v>2005</v>
      </c>
      <c r="H104" s="254" t="s">
        <v>2005</v>
      </c>
      <c r="I104" s="254" t="s">
        <v>2005</v>
      </c>
      <c r="J104" s="254" t="s">
        <v>2005</v>
      </c>
      <c r="K104" s="254" t="s">
        <v>2005</v>
      </c>
      <c r="L104" s="254" t="s">
        <v>2005</v>
      </c>
      <c r="M104" s="254" t="s">
        <v>2005</v>
      </c>
      <c r="N104" s="254" t="s">
        <v>2005</v>
      </c>
      <c r="O104" s="254" t="s">
        <v>2005</v>
      </c>
      <c r="P104" s="254" t="s">
        <v>2005</v>
      </c>
      <c r="Q104" s="52">
        <v>3</v>
      </c>
      <c r="R104" s="255"/>
      <c r="S104" s="255"/>
      <c r="T104" s="255"/>
      <c r="U104" s="255"/>
      <c r="V104" s="255"/>
      <c r="W104" s="255"/>
      <c r="X104" s="255"/>
      <c r="Y104" s="255"/>
      <c r="Z104" s="255"/>
      <c r="AA104" s="255"/>
      <c r="AB104" s="255"/>
      <c r="AC104" s="255"/>
      <c r="AD104" s="255"/>
      <c r="AE104" s="255"/>
      <c r="AF104" s="52">
        <v>3</v>
      </c>
      <c r="AG104" s="255"/>
      <c r="AH104" s="255"/>
      <c r="AI104" s="255"/>
      <c r="AJ104" s="255"/>
      <c r="AK104" s="255"/>
      <c r="AL104" s="255"/>
      <c r="AM104" s="255"/>
      <c r="AN104" s="255"/>
      <c r="AO104" s="255"/>
      <c r="AP104" s="255"/>
      <c r="AQ104" s="255"/>
      <c r="AR104" s="255"/>
      <c r="AS104" s="255"/>
      <c r="AT104" s="255"/>
    </row>
    <row r="105" spans="1:46" ht="45" customHeight="1" x14ac:dyDescent="0.25">
      <c r="A105" s="254" t="s">
        <v>2006</v>
      </c>
      <c r="B105" s="254" t="s">
        <v>2006</v>
      </c>
      <c r="C105" s="254" t="s">
        <v>2006</v>
      </c>
      <c r="D105" s="254" t="s">
        <v>2006</v>
      </c>
      <c r="E105" s="254" t="s">
        <v>2006</v>
      </c>
      <c r="F105" s="254" t="s">
        <v>2006</v>
      </c>
      <c r="G105" s="254" t="s">
        <v>2006</v>
      </c>
      <c r="H105" s="254" t="s">
        <v>2006</v>
      </c>
      <c r="I105" s="254" t="s">
        <v>2006</v>
      </c>
      <c r="J105" s="254" t="s">
        <v>2006</v>
      </c>
      <c r="K105" s="254" t="s">
        <v>2006</v>
      </c>
      <c r="L105" s="254" t="s">
        <v>2006</v>
      </c>
      <c r="M105" s="254" t="s">
        <v>2006</v>
      </c>
      <c r="N105" s="254" t="s">
        <v>2006</v>
      </c>
      <c r="O105" s="254" t="s">
        <v>2006</v>
      </c>
      <c r="P105" s="254" t="s">
        <v>2006</v>
      </c>
      <c r="Q105" s="52">
        <v>3</v>
      </c>
      <c r="R105" s="255"/>
      <c r="S105" s="255"/>
      <c r="T105" s="255"/>
      <c r="U105" s="255"/>
      <c r="V105" s="255"/>
      <c r="W105" s="255"/>
      <c r="X105" s="255"/>
      <c r="Y105" s="255"/>
      <c r="Z105" s="255"/>
      <c r="AA105" s="255"/>
      <c r="AB105" s="255"/>
      <c r="AC105" s="255"/>
      <c r="AD105" s="255"/>
      <c r="AE105" s="255"/>
      <c r="AF105" s="52">
        <v>3</v>
      </c>
      <c r="AG105" s="255"/>
      <c r="AH105" s="255"/>
      <c r="AI105" s="255"/>
      <c r="AJ105" s="255"/>
      <c r="AK105" s="255"/>
      <c r="AL105" s="255"/>
      <c r="AM105" s="255"/>
      <c r="AN105" s="255"/>
      <c r="AO105" s="255"/>
      <c r="AP105" s="255"/>
      <c r="AQ105" s="255"/>
      <c r="AR105" s="255"/>
      <c r="AS105" s="255"/>
      <c r="AT105" s="255"/>
    </row>
    <row r="106" spans="1:46" ht="45" customHeight="1" x14ac:dyDescent="0.25">
      <c r="A106" s="255" t="s">
        <v>2007</v>
      </c>
      <c r="B106" s="255" t="s">
        <v>2007</v>
      </c>
      <c r="C106" s="255" t="s">
        <v>2007</v>
      </c>
      <c r="D106" s="255" t="s">
        <v>2007</v>
      </c>
      <c r="E106" s="255" t="s">
        <v>2007</v>
      </c>
      <c r="F106" s="255" t="s">
        <v>2007</v>
      </c>
      <c r="G106" s="255" t="s">
        <v>2007</v>
      </c>
      <c r="H106" s="255" t="s">
        <v>2007</v>
      </c>
      <c r="I106" s="255" t="s">
        <v>2007</v>
      </c>
      <c r="J106" s="255" t="s">
        <v>2007</v>
      </c>
      <c r="K106" s="255" t="s">
        <v>2007</v>
      </c>
      <c r="L106" s="255" t="s">
        <v>2007</v>
      </c>
      <c r="M106" s="255" t="s">
        <v>2007</v>
      </c>
      <c r="N106" s="255" t="s">
        <v>2007</v>
      </c>
      <c r="O106" s="255" t="s">
        <v>2007</v>
      </c>
      <c r="P106" s="255" t="s">
        <v>2007</v>
      </c>
      <c r="Q106" s="52">
        <v>3</v>
      </c>
      <c r="R106" s="256"/>
      <c r="S106" s="256"/>
      <c r="T106" s="256"/>
      <c r="U106" s="256"/>
      <c r="V106" s="256"/>
      <c r="W106" s="256"/>
      <c r="X106" s="256"/>
      <c r="Y106" s="256"/>
      <c r="Z106" s="256"/>
      <c r="AA106" s="256"/>
      <c r="AB106" s="256"/>
      <c r="AC106" s="256"/>
      <c r="AD106" s="256"/>
      <c r="AE106" s="256"/>
      <c r="AF106" s="52">
        <v>3</v>
      </c>
      <c r="AG106" s="256"/>
      <c r="AH106" s="256"/>
      <c r="AI106" s="256"/>
      <c r="AJ106" s="256"/>
      <c r="AK106" s="256"/>
      <c r="AL106" s="256"/>
      <c r="AM106" s="256"/>
      <c r="AN106" s="256"/>
      <c r="AO106" s="256"/>
      <c r="AP106" s="256"/>
      <c r="AQ106" s="256"/>
      <c r="AR106" s="256"/>
      <c r="AS106" s="256"/>
      <c r="AT106" s="256"/>
    </row>
    <row r="107" spans="1:46" ht="45" customHeight="1" x14ac:dyDescent="0.25">
      <c r="A107" s="255" t="s">
        <v>2008</v>
      </c>
      <c r="B107" s="255" t="s">
        <v>2008</v>
      </c>
      <c r="C107" s="255" t="s">
        <v>2008</v>
      </c>
      <c r="D107" s="255" t="s">
        <v>2008</v>
      </c>
      <c r="E107" s="255" t="s">
        <v>2008</v>
      </c>
      <c r="F107" s="255" t="s">
        <v>2008</v>
      </c>
      <c r="G107" s="255" t="s">
        <v>2008</v>
      </c>
      <c r="H107" s="255" t="s">
        <v>2008</v>
      </c>
      <c r="I107" s="255" t="s">
        <v>2008</v>
      </c>
      <c r="J107" s="255" t="s">
        <v>2008</v>
      </c>
      <c r="K107" s="255" t="s">
        <v>2008</v>
      </c>
      <c r="L107" s="255" t="s">
        <v>2008</v>
      </c>
      <c r="M107" s="255" t="s">
        <v>2008</v>
      </c>
      <c r="N107" s="255" t="s">
        <v>2008</v>
      </c>
      <c r="O107" s="255" t="s">
        <v>2008</v>
      </c>
      <c r="P107" s="255" t="s">
        <v>2008</v>
      </c>
      <c r="Q107" s="52">
        <v>3</v>
      </c>
      <c r="R107" s="255"/>
      <c r="S107" s="255"/>
      <c r="T107" s="255"/>
      <c r="U107" s="255"/>
      <c r="V107" s="255"/>
      <c r="W107" s="255"/>
      <c r="X107" s="255"/>
      <c r="Y107" s="255"/>
      <c r="Z107" s="255"/>
      <c r="AA107" s="255"/>
      <c r="AB107" s="255"/>
      <c r="AC107" s="255"/>
      <c r="AD107" s="255"/>
      <c r="AE107" s="255"/>
      <c r="AF107" s="52">
        <v>3</v>
      </c>
      <c r="AG107" s="255"/>
      <c r="AH107" s="255"/>
      <c r="AI107" s="255"/>
      <c r="AJ107" s="255"/>
      <c r="AK107" s="255"/>
      <c r="AL107" s="255"/>
      <c r="AM107" s="255"/>
      <c r="AN107" s="255"/>
      <c r="AO107" s="255"/>
      <c r="AP107" s="255"/>
      <c r="AQ107" s="255"/>
      <c r="AR107" s="255"/>
      <c r="AS107" s="255"/>
      <c r="AT107" s="255"/>
    </row>
    <row r="108" spans="1:46" ht="45" customHeight="1" x14ac:dyDescent="0.25">
      <c r="A108" s="254" t="s">
        <v>2009</v>
      </c>
      <c r="B108" s="254"/>
      <c r="C108" s="254"/>
      <c r="D108" s="254"/>
      <c r="E108" s="254"/>
      <c r="F108" s="254"/>
      <c r="G108" s="254"/>
      <c r="H108" s="254"/>
      <c r="I108" s="254"/>
      <c r="J108" s="254"/>
      <c r="K108" s="254"/>
      <c r="L108" s="254"/>
      <c r="M108" s="254"/>
      <c r="N108" s="254"/>
      <c r="O108" s="254"/>
      <c r="P108" s="254"/>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4" t="s">
        <v>2010</v>
      </c>
      <c r="B109" s="254" t="s">
        <v>2010</v>
      </c>
      <c r="C109" s="254" t="s">
        <v>2010</v>
      </c>
      <c r="D109" s="254" t="s">
        <v>2010</v>
      </c>
      <c r="E109" s="254" t="s">
        <v>2010</v>
      </c>
      <c r="F109" s="254" t="s">
        <v>2010</v>
      </c>
      <c r="G109" s="254" t="s">
        <v>2010</v>
      </c>
      <c r="H109" s="254" t="s">
        <v>2010</v>
      </c>
      <c r="I109" s="254" t="s">
        <v>2010</v>
      </c>
      <c r="J109" s="254" t="s">
        <v>2010</v>
      </c>
      <c r="K109" s="254" t="s">
        <v>2010</v>
      </c>
      <c r="L109" s="254" t="s">
        <v>2010</v>
      </c>
      <c r="M109" s="254" t="s">
        <v>2010</v>
      </c>
      <c r="N109" s="254" t="s">
        <v>2010</v>
      </c>
      <c r="O109" s="254" t="s">
        <v>2010</v>
      </c>
      <c r="P109" s="254" t="s">
        <v>2010</v>
      </c>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4" t="s">
        <v>2011</v>
      </c>
      <c r="B110" s="254" t="s">
        <v>2011</v>
      </c>
      <c r="C110" s="254" t="s">
        <v>2011</v>
      </c>
      <c r="D110" s="254" t="s">
        <v>2011</v>
      </c>
      <c r="E110" s="254" t="s">
        <v>2011</v>
      </c>
      <c r="F110" s="254" t="s">
        <v>2011</v>
      </c>
      <c r="G110" s="254" t="s">
        <v>2011</v>
      </c>
      <c r="H110" s="254" t="s">
        <v>2011</v>
      </c>
      <c r="I110" s="254" t="s">
        <v>2011</v>
      </c>
      <c r="J110" s="254" t="s">
        <v>2011</v>
      </c>
      <c r="K110" s="254" t="s">
        <v>2011</v>
      </c>
      <c r="L110" s="254" t="s">
        <v>2011</v>
      </c>
      <c r="M110" s="254" t="s">
        <v>2011</v>
      </c>
      <c r="N110" s="254" t="s">
        <v>2011</v>
      </c>
      <c r="O110" s="254" t="s">
        <v>2011</v>
      </c>
      <c r="P110" s="254" t="s">
        <v>2011</v>
      </c>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4" t="s">
        <v>2012</v>
      </c>
      <c r="B111" s="254" t="s">
        <v>2012</v>
      </c>
      <c r="C111" s="254" t="s">
        <v>2012</v>
      </c>
      <c r="D111" s="254" t="s">
        <v>2012</v>
      </c>
      <c r="E111" s="254" t="s">
        <v>2012</v>
      </c>
      <c r="F111" s="254" t="s">
        <v>2012</v>
      </c>
      <c r="G111" s="254" t="s">
        <v>2012</v>
      </c>
      <c r="H111" s="254" t="s">
        <v>2012</v>
      </c>
      <c r="I111" s="254" t="s">
        <v>2012</v>
      </c>
      <c r="J111" s="254" t="s">
        <v>2012</v>
      </c>
      <c r="K111" s="254" t="s">
        <v>2012</v>
      </c>
      <c r="L111" s="254" t="s">
        <v>2012</v>
      </c>
      <c r="M111" s="254" t="s">
        <v>2012</v>
      </c>
      <c r="N111" s="254" t="s">
        <v>2012</v>
      </c>
      <c r="O111" s="254" t="s">
        <v>2012</v>
      </c>
      <c r="P111" s="254" t="s">
        <v>2012</v>
      </c>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4" t="s">
        <v>2013</v>
      </c>
      <c r="B112" s="254"/>
      <c r="C112" s="254"/>
      <c r="D112" s="254"/>
      <c r="E112" s="254"/>
      <c r="F112" s="254"/>
      <c r="G112" s="254"/>
      <c r="H112" s="254"/>
      <c r="I112" s="254"/>
      <c r="J112" s="254"/>
      <c r="K112" s="254"/>
      <c r="L112" s="254"/>
      <c r="M112" s="254"/>
      <c r="N112" s="254"/>
      <c r="O112" s="254"/>
      <c r="P112" s="254"/>
      <c r="Q112" s="52">
        <v>3</v>
      </c>
      <c r="R112" s="255"/>
      <c r="S112" s="255"/>
      <c r="T112" s="255"/>
      <c r="U112" s="255"/>
      <c r="V112" s="255"/>
      <c r="W112" s="255"/>
      <c r="X112" s="255"/>
      <c r="Y112" s="255"/>
      <c r="Z112" s="255"/>
      <c r="AA112" s="255"/>
      <c r="AB112" s="255"/>
      <c r="AC112" s="255"/>
      <c r="AD112" s="255"/>
      <c r="AE112" s="255"/>
      <c r="AF112" s="52">
        <v>3</v>
      </c>
      <c r="AG112" s="255"/>
      <c r="AH112" s="255"/>
      <c r="AI112" s="255"/>
      <c r="AJ112" s="255"/>
      <c r="AK112" s="255"/>
      <c r="AL112" s="255"/>
      <c r="AM112" s="255"/>
      <c r="AN112" s="255"/>
      <c r="AO112" s="255"/>
      <c r="AP112" s="255"/>
      <c r="AQ112" s="255"/>
      <c r="AR112" s="255"/>
      <c r="AS112" s="255"/>
      <c r="AT112" s="255"/>
    </row>
    <row r="113" spans="1:46" ht="45" customHeight="1" x14ac:dyDescent="0.25">
      <c r="A113" s="254" t="s">
        <v>2014</v>
      </c>
      <c r="B113" s="254" t="s">
        <v>2014</v>
      </c>
      <c r="C113" s="254" t="s">
        <v>2014</v>
      </c>
      <c r="D113" s="254" t="s">
        <v>2014</v>
      </c>
      <c r="E113" s="254" t="s">
        <v>2014</v>
      </c>
      <c r="F113" s="254" t="s">
        <v>2014</v>
      </c>
      <c r="G113" s="254" t="s">
        <v>2014</v>
      </c>
      <c r="H113" s="254" t="s">
        <v>2014</v>
      </c>
      <c r="I113" s="254" t="s">
        <v>2014</v>
      </c>
      <c r="J113" s="254" t="s">
        <v>2014</v>
      </c>
      <c r="K113" s="254" t="s">
        <v>2014</v>
      </c>
      <c r="L113" s="254" t="s">
        <v>2014</v>
      </c>
      <c r="M113" s="254" t="s">
        <v>2014</v>
      </c>
      <c r="N113" s="254" t="s">
        <v>2014</v>
      </c>
      <c r="O113" s="254" t="s">
        <v>2014</v>
      </c>
      <c r="P113" s="254" t="s">
        <v>2014</v>
      </c>
      <c r="Q113" s="52">
        <v>3</v>
      </c>
      <c r="R113" s="255"/>
      <c r="S113" s="255"/>
      <c r="T113" s="255"/>
      <c r="U113" s="255"/>
      <c r="V113" s="255"/>
      <c r="W113" s="255"/>
      <c r="X113" s="255"/>
      <c r="Y113" s="255"/>
      <c r="Z113" s="255"/>
      <c r="AA113" s="255"/>
      <c r="AB113" s="255"/>
      <c r="AC113" s="255"/>
      <c r="AD113" s="255"/>
      <c r="AE113" s="255"/>
      <c r="AF113" s="52">
        <v>3</v>
      </c>
      <c r="AG113" s="255"/>
      <c r="AH113" s="255"/>
      <c r="AI113" s="255"/>
      <c r="AJ113" s="255"/>
      <c r="AK113" s="255"/>
      <c r="AL113" s="255"/>
      <c r="AM113" s="255"/>
      <c r="AN113" s="255"/>
      <c r="AO113" s="255"/>
      <c r="AP113" s="255"/>
      <c r="AQ113" s="255"/>
      <c r="AR113" s="255"/>
      <c r="AS113" s="255"/>
      <c r="AT113" s="255"/>
    </row>
    <row r="114" spans="1:46" ht="45" customHeight="1" x14ac:dyDescent="0.25">
      <c r="A114" s="254" t="s">
        <v>2015</v>
      </c>
      <c r="B114" s="254" t="s">
        <v>2015</v>
      </c>
      <c r="C114" s="254" t="s">
        <v>2015</v>
      </c>
      <c r="D114" s="254" t="s">
        <v>2015</v>
      </c>
      <c r="E114" s="254" t="s">
        <v>2015</v>
      </c>
      <c r="F114" s="254" t="s">
        <v>2015</v>
      </c>
      <c r="G114" s="254" t="s">
        <v>2015</v>
      </c>
      <c r="H114" s="254" t="s">
        <v>2015</v>
      </c>
      <c r="I114" s="254" t="s">
        <v>2015</v>
      </c>
      <c r="J114" s="254" t="s">
        <v>2015</v>
      </c>
      <c r="K114" s="254" t="s">
        <v>2015</v>
      </c>
      <c r="L114" s="254" t="s">
        <v>2015</v>
      </c>
      <c r="M114" s="254" t="s">
        <v>2015</v>
      </c>
      <c r="N114" s="254" t="s">
        <v>2015</v>
      </c>
      <c r="O114" s="254" t="s">
        <v>2015</v>
      </c>
      <c r="P114" s="254" t="s">
        <v>2015</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2016</v>
      </c>
      <c r="B115" s="254" t="s">
        <v>2016</v>
      </c>
      <c r="C115" s="254" t="s">
        <v>2016</v>
      </c>
      <c r="D115" s="254" t="s">
        <v>2016</v>
      </c>
      <c r="E115" s="254" t="s">
        <v>2016</v>
      </c>
      <c r="F115" s="254" t="s">
        <v>2016</v>
      </c>
      <c r="G115" s="254" t="s">
        <v>2016</v>
      </c>
      <c r="H115" s="254" t="s">
        <v>2016</v>
      </c>
      <c r="I115" s="254" t="s">
        <v>2016</v>
      </c>
      <c r="J115" s="254" t="s">
        <v>2016</v>
      </c>
      <c r="K115" s="254" t="s">
        <v>2016</v>
      </c>
      <c r="L115" s="254" t="s">
        <v>2016</v>
      </c>
      <c r="M115" s="254" t="s">
        <v>2016</v>
      </c>
      <c r="N115" s="254" t="s">
        <v>2016</v>
      </c>
      <c r="O115" s="254" t="s">
        <v>2016</v>
      </c>
      <c r="P115" s="254" t="s">
        <v>2016</v>
      </c>
      <c r="Q115" s="52">
        <v>3</v>
      </c>
      <c r="R115" s="255"/>
      <c r="S115" s="255"/>
      <c r="T115" s="255"/>
      <c r="U115" s="255"/>
      <c r="V115" s="255"/>
      <c r="W115" s="255"/>
      <c r="X115" s="255"/>
      <c r="Y115" s="255"/>
      <c r="Z115" s="255"/>
      <c r="AA115" s="255"/>
      <c r="AB115" s="255"/>
      <c r="AC115" s="255"/>
      <c r="AD115" s="255"/>
      <c r="AE115" s="255"/>
      <c r="AF115" s="52">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2017</v>
      </c>
      <c r="B116" s="254" t="s">
        <v>2017</v>
      </c>
      <c r="C116" s="254" t="s">
        <v>2017</v>
      </c>
      <c r="D116" s="254" t="s">
        <v>2017</v>
      </c>
      <c r="E116" s="254" t="s">
        <v>2017</v>
      </c>
      <c r="F116" s="254" t="s">
        <v>2017</v>
      </c>
      <c r="G116" s="254" t="s">
        <v>2017</v>
      </c>
      <c r="H116" s="254" t="s">
        <v>2017</v>
      </c>
      <c r="I116" s="254" t="s">
        <v>2017</v>
      </c>
      <c r="J116" s="254" t="s">
        <v>2017</v>
      </c>
      <c r="K116" s="254" t="s">
        <v>2017</v>
      </c>
      <c r="L116" s="254" t="s">
        <v>2017</v>
      </c>
      <c r="M116" s="254" t="s">
        <v>2017</v>
      </c>
      <c r="N116" s="254" t="s">
        <v>2017</v>
      </c>
      <c r="O116" s="254" t="s">
        <v>2017</v>
      </c>
      <c r="P116" s="254" t="s">
        <v>2017</v>
      </c>
      <c r="Q116" s="52">
        <v>3</v>
      </c>
      <c r="R116" s="255"/>
      <c r="S116" s="255"/>
      <c r="T116" s="255"/>
      <c r="U116" s="255"/>
      <c r="V116" s="255"/>
      <c r="W116" s="255"/>
      <c r="X116" s="255"/>
      <c r="Y116" s="255"/>
      <c r="Z116" s="255"/>
      <c r="AA116" s="255"/>
      <c r="AB116" s="255"/>
      <c r="AC116" s="255"/>
      <c r="AD116" s="255"/>
      <c r="AE116" s="255"/>
      <c r="AF116" s="52">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2018</v>
      </c>
      <c r="B117" s="254"/>
      <c r="C117" s="254"/>
      <c r="D117" s="254"/>
      <c r="E117" s="254"/>
      <c r="F117" s="254"/>
      <c r="G117" s="254"/>
      <c r="H117" s="254"/>
      <c r="I117" s="254"/>
      <c r="J117" s="254"/>
      <c r="K117" s="254"/>
      <c r="L117" s="254"/>
      <c r="M117" s="254"/>
      <c r="N117" s="254"/>
      <c r="O117" s="254"/>
      <c r="P117" s="254"/>
      <c r="Q117" s="52">
        <v>3</v>
      </c>
      <c r="R117" s="255"/>
      <c r="S117" s="255"/>
      <c r="T117" s="255"/>
      <c r="U117" s="255"/>
      <c r="V117" s="255"/>
      <c r="W117" s="255"/>
      <c r="X117" s="255"/>
      <c r="Y117" s="255"/>
      <c r="Z117" s="255"/>
      <c r="AA117" s="255"/>
      <c r="AB117" s="255"/>
      <c r="AC117" s="255"/>
      <c r="AD117" s="255"/>
      <c r="AE117" s="255"/>
      <c r="AF117" s="52">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2019</v>
      </c>
      <c r="B118" s="254" t="s">
        <v>2019</v>
      </c>
      <c r="C118" s="254" t="s">
        <v>2019</v>
      </c>
      <c r="D118" s="254" t="s">
        <v>2019</v>
      </c>
      <c r="E118" s="254" t="s">
        <v>2019</v>
      </c>
      <c r="F118" s="254" t="s">
        <v>2019</v>
      </c>
      <c r="G118" s="254" t="s">
        <v>2019</v>
      </c>
      <c r="H118" s="254" t="s">
        <v>2019</v>
      </c>
      <c r="I118" s="254" t="s">
        <v>2019</v>
      </c>
      <c r="J118" s="254" t="s">
        <v>2019</v>
      </c>
      <c r="K118" s="254" t="s">
        <v>2019</v>
      </c>
      <c r="L118" s="254" t="s">
        <v>2019</v>
      </c>
      <c r="M118" s="254" t="s">
        <v>2019</v>
      </c>
      <c r="N118" s="254" t="s">
        <v>2019</v>
      </c>
      <c r="O118" s="254" t="s">
        <v>2019</v>
      </c>
      <c r="P118" s="254" t="s">
        <v>2019</v>
      </c>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2020</v>
      </c>
      <c r="B119" s="254" t="s">
        <v>2020</v>
      </c>
      <c r="C119" s="254" t="s">
        <v>2020</v>
      </c>
      <c r="D119" s="254" t="s">
        <v>2020</v>
      </c>
      <c r="E119" s="254" t="s">
        <v>2020</v>
      </c>
      <c r="F119" s="254" t="s">
        <v>2020</v>
      </c>
      <c r="G119" s="254" t="s">
        <v>2020</v>
      </c>
      <c r="H119" s="254" t="s">
        <v>2020</v>
      </c>
      <c r="I119" s="254" t="s">
        <v>2020</v>
      </c>
      <c r="J119" s="254" t="s">
        <v>2020</v>
      </c>
      <c r="K119" s="254" t="s">
        <v>2020</v>
      </c>
      <c r="L119" s="254" t="s">
        <v>2020</v>
      </c>
      <c r="M119" s="254" t="s">
        <v>2020</v>
      </c>
      <c r="N119" s="254" t="s">
        <v>2020</v>
      </c>
      <c r="O119" s="254" t="s">
        <v>2020</v>
      </c>
      <c r="P119" s="254" t="s">
        <v>2020</v>
      </c>
      <c r="Q119" s="52">
        <v>3</v>
      </c>
      <c r="R119" s="255"/>
      <c r="S119" s="255"/>
      <c r="T119" s="255"/>
      <c r="U119" s="255"/>
      <c r="V119" s="255"/>
      <c r="W119" s="255"/>
      <c r="X119" s="255"/>
      <c r="Y119" s="255"/>
      <c r="Z119" s="255"/>
      <c r="AA119" s="255"/>
      <c r="AB119" s="255"/>
      <c r="AC119" s="255"/>
      <c r="AD119" s="255"/>
      <c r="AE119" s="255"/>
      <c r="AF119" s="52">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2021</v>
      </c>
      <c r="B120" s="254" t="s">
        <v>2021</v>
      </c>
      <c r="C120" s="254" t="s">
        <v>2021</v>
      </c>
      <c r="D120" s="254" t="s">
        <v>2021</v>
      </c>
      <c r="E120" s="254" t="s">
        <v>2021</v>
      </c>
      <c r="F120" s="254" t="s">
        <v>2021</v>
      </c>
      <c r="G120" s="254" t="s">
        <v>2021</v>
      </c>
      <c r="H120" s="254" t="s">
        <v>2021</v>
      </c>
      <c r="I120" s="254" t="s">
        <v>2021</v>
      </c>
      <c r="J120" s="254" t="s">
        <v>2021</v>
      </c>
      <c r="K120" s="254" t="s">
        <v>2021</v>
      </c>
      <c r="L120" s="254" t="s">
        <v>2021</v>
      </c>
      <c r="M120" s="254" t="s">
        <v>2021</v>
      </c>
      <c r="N120" s="254" t="s">
        <v>2021</v>
      </c>
      <c r="O120" s="254" t="s">
        <v>2021</v>
      </c>
      <c r="P120" s="254" t="s">
        <v>2021</v>
      </c>
      <c r="Q120" s="52">
        <v>3</v>
      </c>
      <c r="R120" s="255"/>
      <c r="S120" s="255"/>
      <c r="T120" s="255"/>
      <c r="U120" s="255"/>
      <c r="V120" s="255"/>
      <c r="W120" s="255"/>
      <c r="X120" s="255"/>
      <c r="Y120" s="255"/>
      <c r="Z120" s="255"/>
      <c r="AA120" s="255"/>
      <c r="AB120" s="255"/>
      <c r="AC120" s="255"/>
      <c r="AD120" s="255"/>
      <c r="AE120" s="255"/>
      <c r="AF120" s="52">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2022</v>
      </c>
      <c r="B121" s="254" t="s">
        <v>2022</v>
      </c>
      <c r="C121" s="254" t="s">
        <v>2022</v>
      </c>
      <c r="D121" s="254" t="s">
        <v>2022</v>
      </c>
      <c r="E121" s="254" t="s">
        <v>2022</v>
      </c>
      <c r="F121" s="254" t="s">
        <v>2022</v>
      </c>
      <c r="G121" s="254" t="s">
        <v>2022</v>
      </c>
      <c r="H121" s="254" t="s">
        <v>2022</v>
      </c>
      <c r="I121" s="254" t="s">
        <v>2022</v>
      </c>
      <c r="J121" s="254" t="s">
        <v>2022</v>
      </c>
      <c r="K121" s="254" t="s">
        <v>2022</v>
      </c>
      <c r="L121" s="254" t="s">
        <v>2022</v>
      </c>
      <c r="M121" s="254" t="s">
        <v>2022</v>
      </c>
      <c r="N121" s="254" t="s">
        <v>2022</v>
      </c>
      <c r="O121" s="254" t="s">
        <v>2022</v>
      </c>
      <c r="P121" s="254" t="s">
        <v>2022</v>
      </c>
      <c r="Q121" s="52">
        <v>3</v>
      </c>
      <c r="R121" s="255"/>
      <c r="S121" s="255"/>
      <c r="T121" s="255"/>
      <c r="U121" s="255"/>
      <c r="V121" s="255"/>
      <c r="W121" s="255"/>
      <c r="X121" s="255"/>
      <c r="Y121" s="255"/>
      <c r="Z121" s="255"/>
      <c r="AA121" s="255"/>
      <c r="AB121" s="255"/>
      <c r="AC121" s="255"/>
      <c r="AD121" s="255"/>
      <c r="AE121" s="255"/>
      <c r="AF121" s="52">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2023</v>
      </c>
      <c r="B122" s="254" t="s">
        <v>2023</v>
      </c>
      <c r="C122" s="254" t="s">
        <v>2023</v>
      </c>
      <c r="D122" s="254" t="s">
        <v>2023</v>
      </c>
      <c r="E122" s="254" t="s">
        <v>2023</v>
      </c>
      <c r="F122" s="254" t="s">
        <v>2023</v>
      </c>
      <c r="G122" s="254" t="s">
        <v>2023</v>
      </c>
      <c r="H122" s="254" t="s">
        <v>2023</v>
      </c>
      <c r="I122" s="254" t="s">
        <v>2023</v>
      </c>
      <c r="J122" s="254" t="s">
        <v>2023</v>
      </c>
      <c r="K122" s="254" t="s">
        <v>2023</v>
      </c>
      <c r="L122" s="254" t="s">
        <v>2023</v>
      </c>
      <c r="M122" s="254" t="s">
        <v>2023</v>
      </c>
      <c r="N122" s="254" t="s">
        <v>2023</v>
      </c>
      <c r="O122" s="254" t="s">
        <v>2023</v>
      </c>
      <c r="P122" s="254" t="s">
        <v>2023</v>
      </c>
      <c r="Q122" s="52">
        <v>3</v>
      </c>
      <c r="R122" s="255"/>
      <c r="S122" s="255"/>
      <c r="T122" s="255"/>
      <c r="U122" s="255"/>
      <c r="V122" s="255"/>
      <c r="W122" s="255"/>
      <c r="X122" s="255"/>
      <c r="Y122" s="255"/>
      <c r="Z122" s="255"/>
      <c r="AA122" s="255"/>
      <c r="AB122" s="255"/>
      <c r="AC122" s="255"/>
      <c r="AD122" s="255"/>
      <c r="AE122" s="255"/>
      <c r="AF122" s="52">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2024</v>
      </c>
      <c r="B123" s="254"/>
      <c r="C123" s="254"/>
      <c r="D123" s="254"/>
      <c r="E123" s="254"/>
      <c r="F123" s="254"/>
      <c r="G123" s="254"/>
      <c r="H123" s="254"/>
      <c r="I123" s="254"/>
      <c r="J123" s="254"/>
      <c r="K123" s="254"/>
      <c r="L123" s="254"/>
      <c r="M123" s="254"/>
      <c r="N123" s="254"/>
      <c r="O123" s="254"/>
      <c r="P123" s="254"/>
      <c r="Q123" s="52">
        <v>3</v>
      </c>
      <c r="R123" s="255"/>
      <c r="S123" s="255"/>
      <c r="T123" s="255"/>
      <c r="U123" s="255"/>
      <c r="V123" s="255"/>
      <c r="W123" s="255"/>
      <c r="X123" s="255"/>
      <c r="Y123" s="255"/>
      <c r="Z123" s="255"/>
      <c r="AA123" s="255"/>
      <c r="AB123" s="255"/>
      <c r="AC123" s="255"/>
      <c r="AD123" s="255"/>
      <c r="AE123" s="255"/>
      <c r="AF123" s="52">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2025</v>
      </c>
      <c r="B124" s="254" t="s">
        <v>2025</v>
      </c>
      <c r="C124" s="254" t="s">
        <v>2025</v>
      </c>
      <c r="D124" s="254" t="s">
        <v>2025</v>
      </c>
      <c r="E124" s="254" t="s">
        <v>2025</v>
      </c>
      <c r="F124" s="254" t="s">
        <v>2025</v>
      </c>
      <c r="G124" s="254" t="s">
        <v>2025</v>
      </c>
      <c r="H124" s="254" t="s">
        <v>2025</v>
      </c>
      <c r="I124" s="254" t="s">
        <v>2025</v>
      </c>
      <c r="J124" s="254" t="s">
        <v>2025</v>
      </c>
      <c r="K124" s="254" t="s">
        <v>2025</v>
      </c>
      <c r="L124" s="254" t="s">
        <v>2025</v>
      </c>
      <c r="M124" s="254" t="s">
        <v>2025</v>
      </c>
      <c r="N124" s="254" t="s">
        <v>2025</v>
      </c>
      <c r="O124" s="254" t="s">
        <v>2025</v>
      </c>
      <c r="P124" s="254" t="s">
        <v>2025</v>
      </c>
      <c r="Q124" s="52">
        <v>3</v>
      </c>
      <c r="R124" s="255"/>
      <c r="S124" s="255"/>
      <c r="T124" s="255"/>
      <c r="U124" s="255"/>
      <c r="V124" s="255"/>
      <c r="W124" s="255"/>
      <c r="X124" s="255"/>
      <c r="Y124" s="255"/>
      <c r="Z124" s="255"/>
      <c r="AA124" s="255"/>
      <c r="AB124" s="255"/>
      <c r="AC124" s="255"/>
      <c r="AD124" s="255"/>
      <c r="AE124" s="255"/>
      <c r="AF124" s="52">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2026</v>
      </c>
      <c r="B125" s="254" t="s">
        <v>2026</v>
      </c>
      <c r="C125" s="254" t="s">
        <v>2026</v>
      </c>
      <c r="D125" s="254" t="s">
        <v>2026</v>
      </c>
      <c r="E125" s="254" t="s">
        <v>2026</v>
      </c>
      <c r="F125" s="254" t="s">
        <v>2026</v>
      </c>
      <c r="G125" s="254" t="s">
        <v>2026</v>
      </c>
      <c r="H125" s="254" t="s">
        <v>2026</v>
      </c>
      <c r="I125" s="254" t="s">
        <v>2026</v>
      </c>
      <c r="J125" s="254" t="s">
        <v>2026</v>
      </c>
      <c r="K125" s="254" t="s">
        <v>2026</v>
      </c>
      <c r="L125" s="254" t="s">
        <v>2026</v>
      </c>
      <c r="M125" s="254" t="s">
        <v>2026</v>
      </c>
      <c r="N125" s="254" t="s">
        <v>2026</v>
      </c>
      <c r="O125" s="254" t="s">
        <v>2026</v>
      </c>
      <c r="P125" s="254" t="s">
        <v>2026</v>
      </c>
      <c r="Q125" s="52">
        <v>3</v>
      </c>
      <c r="R125" s="255"/>
      <c r="S125" s="255"/>
      <c r="T125" s="255"/>
      <c r="U125" s="255"/>
      <c r="V125" s="255"/>
      <c r="W125" s="255"/>
      <c r="X125" s="255"/>
      <c r="Y125" s="255"/>
      <c r="Z125" s="255"/>
      <c r="AA125" s="255"/>
      <c r="AB125" s="255"/>
      <c r="AC125" s="255"/>
      <c r="AD125" s="255"/>
      <c r="AE125" s="255"/>
      <c r="AF125" s="52">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2027</v>
      </c>
      <c r="B126" s="254"/>
      <c r="C126" s="254"/>
      <c r="D126" s="254"/>
      <c r="E126" s="254"/>
      <c r="F126" s="254"/>
      <c r="G126" s="254"/>
      <c r="H126" s="254"/>
      <c r="I126" s="254"/>
      <c r="J126" s="254"/>
      <c r="K126" s="254"/>
      <c r="L126" s="254"/>
      <c r="M126" s="254"/>
      <c r="N126" s="254"/>
      <c r="O126" s="254"/>
      <c r="P126" s="254"/>
      <c r="Q126" s="52">
        <v>3</v>
      </c>
      <c r="R126" s="255"/>
      <c r="S126" s="255"/>
      <c r="T126" s="255"/>
      <c r="U126" s="255"/>
      <c r="V126" s="255"/>
      <c r="W126" s="255"/>
      <c r="X126" s="255"/>
      <c r="Y126" s="255"/>
      <c r="Z126" s="255"/>
      <c r="AA126" s="255"/>
      <c r="AB126" s="255"/>
      <c r="AC126" s="255"/>
      <c r="AD126" s="255"/>
      <c r="AE126" s="255"/>
      <c r="AF126" s="52">
        <v>3</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2028</v>
      </c>
      <c r="B129" s="254" t="s">
        <v>2028</v>
      </c>
      <c r="C129" s="254" t="s">
        <v>2028</v>
      </c>
      <c r="D129" s="254" t="s">
        <v>2028</v>
      </c>
      <c r="E129" s="254" t="s">
        <v>2028</v>
      </c>
      <c r="F129" s="254" t="s">
        <v>2028</v>
      </c>
      <c r="G129" s="254" t="s">
        <v>2028</v>
      </c>
      <c r="H129" s="254" t="s">
        <v>2028</v>
      </c>
      <c r="I129" s="254" t="s">
        <v>2028</v>
      </c>
      <c r="J129" s="254" t="s">
        <v>2028</v>
      </c>
      <c r="K129" s="254" t="s">
        <v>2028</v>
      </c>
      <c r="L129" s="254" t="s">
        <v>2028</v>
      </c>
      <c r="M129" s="254" t="s">
        <v>2028</v>
      </c>
      <c r="N129" s="254" t="s">
        <v>2028</v>
      </c>
      <c r="O129" s="254" t="s">
        <v>2028</v>
      </c>
      <c r="P129" s="254" t="s">
        <v>2028</v>
      </c>
      <c r="Q129" s="52">
        <v>3</v>
      </c>
      <c r="R129" s="255"/>
      <c r="S129" s="255"/>
      <c r="T129" s="255"/>
      <c r="U129" s="255"/>
      <c r="V129" s="255"/>
      <c r="W129" s="255"/>
      <c r="X129" s="255"/>
      <c r="Y129" s="255"/>
      <c r="Z129" s="255"/>
      <c r="AA129" s="255"/>
      <c r="AB129" s="255"/>
      <c r="AC129" s="255"/>
      <c r="AD129" s="255"/>
      <c r="AE129" s="255"/>
      <c r="AF129" s="52">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2029</v>
      </c>
      <c r="B130" s="254" t="s">
        <v>2029</v>
      </c>
      <c r="C130" s="254" t="s">
        <v>2029</v>
      </c>
      <c r="D130" s="254" t="s">
        <v>2029</v>
      </c>
      <c r="E130" s="254" t="s">
        <v>2029</v>
      </c>
      <c r="F130" s="254" t="s">
        <v>2029</v>
      </c>
      <c r="G130" s="254" t="s">
        <v>2029</v>
      </c>
      <c r="H130" s="254" t="s">
        <v>2029</v>
      </c>
      <c r="I130" s="254" t="s">
        <v>2029</v>
      </c>
      <c r="J130" s="254" t="s">
        <v>2029</v>
      </c>
      <c r="K130" s="254" t="s">
        <v>2029</v>
      </c>
      <c r="L130" s="254" t="s">
        <v>2029</v>
      </c>
      <c r="M130" s="254" t="s">
        <v>2029</v>
      </c>
      <c r="N130" s="254" t="s">
        <v>2029</v>
      </c>
      <c r="O130" s="254" t="s">
        <v>2029</v>
      </c>
      <c r="P130" s="254" t="s">
        <v>2029</v>
      </c>
      <c r="Q130" s="52">
        <v>3</v>
      </c>
      <c r="R130" s="256"/>
      <c r="S130" s="256"/>
      <c r="T130" s="256"/>
      <c r="U130" s="256"/>
      <c r="V130" s="256"/>
      <c r="W130" s="256"/>
      <c r="X130" s="256"/>
      <c r="Y130" s="256"/>
      <c r="Z130" s="256"/>
      <c r="AA130" s="256"/>
      <c r="AB130" s="256"/>
      <c r="AC130" s="256"/>
      <c r="AD130" s="256"/>
      <c r="AE130" s="256"/>
      <c r="AF130" s="52">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2030</v>
      </c>
      <c r="B131" s="254" t="s">
        <v>2030</v>
      </c>
      <c r="C131" s="254" t="s">
        <v>2030</v>
      </c>
      <c r="D131" s="254" t="s">
        <v>2030</v>
      </c>
      <c r="E131" s="254" t="s">
        <v>2030</v>
      </c>
      <c r="F131" s="254" t="s">
        <v>2030</v>
      </c>
      <c r="G131" s="254" t="s">
        <v>2030</v>
      </c>
      <c r="H131" s="254" t="s">
        <v>2030</v>
      </c>
      <c r="I131" s="254" t="s">
        <v>2030</v>
      </c>
      <c r="J131" s="254" t="s">
        <v>2030</v>
      </c>
      <c r="K131" s="254" t="s">
        <v>2030</v>
      </c>
      <c r="L131" s="254" t="s">
        <v>2030</v>
      </c>
      <c r="M131" s="254" t="s">
        <v>2030</v>
      </c>
      <c r="N131" s="254" t="s">
        <v>2030</v>
      </c>
      <c r="O131" s="254" t="s">
        <v>2030</v>
      </c>
      <c r="P131" s="254" t="s">
        <v>2030</v>
      </c>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2031</v>
      </c>
      <c r="B132" s="254" t="s">
        <v>2031</v>
      </c>
      <c r="C132" s="254" t="s">
        <v>2031</v>
      </c>
      <c r="D132" s="254" t="s">
        <v>2031</v>
      </c>
      <c r="E132" s="254" t="s">
        <v>2031</v>
      </c>
      <c r="F132" s="254" t="s">
        <v>2031</v>
      </c>
      <c r="G132" s="254" t="s">
        <v>2031</v>
      </c>
      <c r="H132" s="254" t="s">
        <v>2031</v>
      </c>
      <c r="I132" s="254" t="s">
        <v>2031</v>
      </c>
      <c r="J132" s="254" t="s">
        <v>2031</v>
      </c>
      <c r="K132" s="254" t="s">
        <v>2031</v>
      </c>
      <c r="L132" s="254" t="s">
        <v>2031</v>
      </c>
      <c r="M132" s="254" t="s">
        <v>2031</v>
      </c>
      <c r="N132" s="254" t="s">
        <v>2031</v>
      </c>
      <c r="O132" s="254" t="s">
        <v>2031</v>
      </c>
      <c r="P132" s="254" t="s">
        <v>2031</v>
      </c>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2032</v>
      </c>
      <c r="B133" s="254" t="s">
        <v>2032</v>
      </c>
      <c r="C133" s="254" t="s">
        <v>2032</v>
      </c>
      <c r="D133" s="254" t="s">
        <v>2032</v>
      </c>
      <c r="E133" s="254" t="s">
        <v>2032</v>
      </c>
      <c r="F133" s="254" t="s">
        <v>2032</v>
      </c>
      <c r="G133" s="254" t="s">
        <v>2032</v>
      </c>
      <c r="H133" s="254" t="s">
        <v>2032</v>
      </c>
      <c r="I133" s="254" t="s">
        <v>2032</v>
      </c>
      <c r="J133" s="254" t="s">
        <v>2032</v>
      </c>
      <c r="K133" s="254" t="s">
        <v>2032</v>
      </c>
      <c r="L133" s="254" t="s">
        <v>2032</v>
      </c>
      <c r="M133" s="254" t="s">
        <v>2032</v>
      </c>
      <c r="N133" s="254" t="s">
        <v>2032</v>
      </c>
      <c r="O133" s="254" t="s">
        <v>2032</v>
      </c>
      <c r="P133" s="254" t="s">
        <v>2032</v>
      </c>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2033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1019</v>
      </c>
      <c r="B142" s="254" t="s">
        <v>1019</v>
      </c>
      <c r="C142" s="254" t="s">
        <v>1019</v>
      </c>
      <c r="D142" s="254" t="s">
        <v>1019</v>
      </c>
      <c r="E142" s="254" t="s">
        <v>1019</v>
      </c>
      <c r="F142" s="254" t="s">
        <v>1019</v>
      </c>
      <c r="G142" s="254" t="s">
        <v>1019</v>
      </c>
      <c r="H142" s="254" t="s">
        <v>1019</v>
      </c>
      <c r="I142" s="254" t="s">
        <v>1019</v>
      </c>
      <c r="J142" s="254" t="s">
        <v>1019</v>
      </c>
      <c r="K142" s="254" t="s">
        <v>1019</v>
      </c>
      <c r="L142" s="254" t="s">
        <v>1019</v>
      </c>
      <c r="M142" s="254" t="s">
        <v>1019</v>
      </c>
      <c r="N142" s="254" t="s">
        <v>1019</v>
      </c>
      <c r="O142" s="254" t="s">
        <v>1019</v>
      </c>
      <c r="P142" s="254" t="s">
        <v>1019</v>
      </c>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54" t="s">
        <v>1020</v>
      </c>
      <c r="B143" s="254" t="s">
        <v>1020</v>
      </c>
      <c r="C143" s="254" t="s">
        <v>1020</v>
      </c>
      <c r="D143" s="254" t="s">
        <v>1020</v>
      </c>
      <c r="E143" s="254" t="s">
        <v>1020</v>
      </c>
      <c r="F143" s="254" t="s">
        <v>1020</v>
      </c>
      <c r="G143" s="254" t="s">
        <v>1020</v>
      </c>
      <c r="H143" s="254" t="s">
        <v>1020</v>
      </c>
      <c r="I143" s="254" t="s">
        <v>1020</v>
      </c>
      <c r="J143" s="254" t="s">
        <v>1020</v>
      </c>
      <c r="K143" s="254" t="s">
        <v>1020</v>
      </c>
      <c r="L143" s="254" t="s">
        <v>1020</v>
      </c>
      <c r="M143" s="254" t="s">
        <v>1020</v>
      </c>
      <c r="N143" s="254" t="s">
        <v>1020</v>
      </c>
      <c r="O143" s="254" t="s">
        <v>1020</v>
      </c>
      <c r="P143" s="254" t="s">
        <v>1020</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2034</v>
      </c>
      <c r="B144" s="254" t="s">
        <v>2034</v>
      </c>
      <c r="C144" s="254" t="s">
        <v>2034</v>
      </c>
      <c r="D144" s="254" t="s">
        <v>2034</v>
      </c>
      <c r="E144" s="254" t="s">
        <v>2034</v>
      </c>
      <c r="F144" s="254" t="s">
        <v>2034</v>
      </c>
      <c r="G144" s="254" t="s">
        <v>2034</v>
      </c>
      <c r="H144" s="254" t="s">
        <v>2034</v>
      </c>
      <c r="I144" s="254" t="s">
        <v>2034</v>
      </c>
      <c r="J144" s="254" t="s">
        <v>2034</v>
      </c>
      <c r="K144" s="254" t="s">
        <v>2034</v>
      </c>
      <c r="L144" s="254" t="s">
        <v>2034</v>
      </c>
      <c r="M144" s="254" t="s">
        <v>2034</v>
      </c>
      <c r="N144" s="254" t="s">
        <v>2034</v>
      </c>
      <c r="O144" s="254" t="s">
        <v>2034</v>
      </c>
      <c r="P144" s="254" t="s">
        <v>2034</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2035</v>
      </c>
      <c r="B145" s="254" t="s">
        <v>2035</v>
      </c>
      <c r="C145" s="254" t="s">
        <v>2035</v>
      </c>
      <c r="D145" s="254" t="s">
        <v>2035</v>
      </c>
      <c r="E145" s="254" t="s">
        <v>2035</v>
      </c>
      <c r="F145" s="254" t="s">
        <v>2035</v>
      </c>
      <c r="G145" s="254" t="s">
        <v>2035</v>
      </c>
      <c r="H145" s="254" t="s">
        <v>2035</v>
      </c>
      <c r="I145" s="254" t="s">
        <v>2035</v>
      </c>
      <c r="J145" s="254" t="s">
        <v>2035</v>
      </c>
      <c r="K145" s="254" t="s">
        <v>2035</v>
      </c>
      <c r="L145" s="254" t="s">
        <v>2035</v>
      </c>
      <c r="M145" s="254" t="s">
        <v>2035</v>
      </c>
      <c r="N145" s="254" t="s">
        <v>2035</v>
      </c>
      <c r="O145" s="254" t="s">
        <v>2035</v>
      </c>
      <c r="P145" s="254" t="s">
        <v>2035</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2036</v>
      </c>
      <c r="B146" s="255" t="s">
        <v>2036</v>
      </c>
      <c r="C146" s="255" t="s">
        <v>2036</v>
      </c>
      <c r="D146" s="255" t="s">
        <v>2036</v>
      </c>
      <c r="E146" s="255" t="s">
        <v>2036</v>
      </c>
      <c r="F146" s="255" t="s">
        <v>2036</v>
      </c>
      <c r="G146" s="255" t="s">
        <v>2036</v>
      </c>
      <c r="H146" s="255" t="s">
        <v>2036</v>
      </c>
      <c r="I146" s="255" t="s">
        <v>2036</v>
      </c>
      <c r="J146" s="255" t="s">
        <v>2036</v>
      </c>
      <c r="K146" s="255" t="s">
        <v>2036</v>
      </c>
      <c r="L146" s="255" t="s">
        <v>2036</v>
      </c>
      <c r="M146" s="255" t="s">
        <v>2036</v>
      </c>
      <c r="N146" s="255" t="s">
        <v>2036</v>
      </c>
      <c r="O146" s="255" t="s">
        <v>2036</v>
      </c>
      <c r="P146" s="255" t="s">
        <v>2036</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2037</v>
      </c>
      <c r="B147" s="255" t="s">
        <v>2037</v>
      </c>
      <c r="C147" s="255" t="s">
        <v>2037</v>
      </c>
      <c r="D147" s="255" t="s">
        <v>2037</v>
      </c>
      <c r="E147" s="255" t="s">
        <v>2037</v>
      </c>
      <c r="F147" s="255" t="s">
        <v>2037</v>
      </c>
      <c r="G147" s="255" t="s">
        <v>2037</v>
      </c>
      <c r="H147" s="255" t="s">
        <v>2037</v>
      </c>
      <c r="I147" s="255" t="s">
        <v>2037</v>
      </c>
      <c r="J147" s="255" t="s">
        <v>2037</v>
      </c>
      <c r="K147" s="255" t="s">
        <v>2037</v>
      </c>
      <c r="L147" s="255" t="s">
        <v>2037</v>
      </c>
      <c r="M147" s="255" t="s">
        <v>2037</v>
      </c>
      <c r="N147" s="255" t="s">
        <v>2037</v>
      </c>
      <c r="O147" s="255" t="s">
        <v>2037</v>
      </c>
      <c r="P147" s="255" t="s">
        <v>2037</v>
      </c>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2038</v>
      </c>
      <c r="B148" s="254" t="s">
        <v>2038</v>
      </c>
      <c r="C148" s="254" t="s">
        <v>2038</v>
      </c>
      <c r="D148" s="254" t="s">
        <v>2038</v>
      </c>
      <c r="E148" s="254" t="s">
        <v>2038</v>
      </c>
      <c r="F148" s="254" t="s">
        <v>2038</v>
      </c>
      <c r="G148" s="254" t="s">
        <v>2038</v>
      </c>
      <c r="H148" s="254" t="s">
        <v>2038</v>
      </c>
      <c r="I148" s="254" t="s">
        <v>2038</v>
      </c>
      <c r="J148" s="254" t="s">
        <v>2038</v>
      </c>
      <c r="K148" s="254" t="s">
        <v>2038</v>
      </c>
      <c r="L148" s="254" t="s">
        <v>2038</v>
      </c>
      <c r="M148" s="254" t="s">
        <v>2038</v>
      </c>
      <c r="N148" s="254" t="s">
        <v>2038</v>
      </c>
      <c r="O148" s="254" t="s">
        <v>2038</v>
      </c>
      <c r="P148" s="254" t="s">
        <v>2038</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2039</v>
      </c>
      <c r="B149" s="254" t="s">
        <v>2039</v>
      </c>
      <c r="C149" s="254" t="s">
        <v>2039</v>
      </c>
      <c r="D149" s="254" t="s">
        <v>2039</v>
      </c>
      <c r="E149" s="254" t="s">
        <v>2039</v>
      </c>
      <c r="F149" s="254" t="s">
        <v>2039</v>
      </c>
      <c r="G149" s="254" t="s">
        <v>2039</v>
      </c>
      <c r="H149" s="254" t="s">
        <v>2039</v>
      </c>
      <c r="I149" s="254" t="s">
        <v>2039</v>
      </c>
      <c r="J149" s="254" t="s">
        <v>2039</v>
      </c>
      <c r="K149" s="254" t="s">
        <v>2039</v>
      </c>
      <c r="L149" s="254" t="s">
        <v>2039</v>
      </c>
      <c r="M149" s="254" t="s">
        <v>2039</v>
      </c>
      <c r="N149" s="254" t="s">
        <v>2039</v>
      </c>
      <c r="O149" s="254" t="s">
        <v>2039</v>
      </c>
      <c r="P149" s="254" t="s">
        <v>2039</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1027</v>
      </c>
      <c r="B152" s="254" t="s">
        <v>1112</v>
      </c>
      <c r="C152" s="254" t="s">
        <v>1112</v>
      </c>
      <c r="D152" s="254" t="s">
        <v>1112</v>
      </c>
      <c r="E152" s="254" t="s">
        <v>1112</v>
      </c>
      <c r="F152" s="254" t="s">
        <v>1112</v>
      </c>
      <c r="G152" s="254" t="s">
        <v>1112</v>
      </c>
      <c r="H152" s="254" t="s">
        <v>1112</v>
      </c>
      <c r="I152" s="254" t="s">
        <v>1112</v>
      </c>
      <c r="J152" s="254" t="s">
        <v>1112</v>
      </c>
      <c r="K152" s="254" t="s">
        <v>1112</v>
      </c>
      <c r="L152" s="254" t="s">
        <v>1112</v>
      </c>
      <c r="M152" s="254" t="s">
        <v>1112</v>
      </c>
      <c r="N152" s="254" t="s">
        <v>1112</v>
      </c>
      <c r="O152" s="254" t="s">
        <v>1112</v>
      </c>
      <c r="P152" s="254" t="s">
        <v>1112</v>
      </c>
      <c r="Q152" s="52">
        <v>3</v>
      </c>
      <c r="R152" s="255"/>
      <c r="S152" s="255"/>
      <c r="T152" s="255"/>
      <c r="U152" s="255"/>
      <c r="V152" s="255"/>
      <c r="W152" s="255"/>
      <c r="X152" s="255"/>
      <c r="Y152" s="255"/>
      <c r="Z152" s="255"/>
      <c r="AA152" s="255"/>
      <c r="AB152" s="255"/>
      <c r="AC152" s="255"/>
      <c r="AD152" s="255"/>
      <c r="AE152" s="255"/>
      <c r="AF152" s="52">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1028</v>
      </c>
      <c r="B153" s="254" t="s">
        <v>1113</v>
      </c>
      <c r="C153" s="254" t="s">
        <v>1113</v>
      </c>
      <c r="D153" s="254" t="s">
        <v>1113</v>
      </c>
      <c r="E153" s="254" t="s">
        <v>1113</v>
      </c>
      <c r="F153" s="254" t="s">
        <v>1113</v>
      </c>
      <c r="G153" s="254" t="s">
        <v>1113</v>
      </c>
      <c r="H153" s="254" t="s">
        <v>1113</v>
      </c>
      <c r="I153" s="254" t="s">
        <v>1113</v>
      </c>
      <c r="J153" s="254" t="s">
        <v>1113</v>
      </c>
      <c r="K153" s="254" t="s">
        <v>1113</v>
      </c>
      <c r="L153" s="254" t="s">
        <v>1113</v>
      </c>
      <c r="M153" s="254" t="s">
        <v>1113</v>
      </c>
      <c r="N153" s="254" t="s">
        <v>1113</v>
      </c>
      <c r="O153" s="254" t="s">
        <v>1113</v>
      </c>
      <c r="P153" s="254" t="s">
        <v>1113</v>
      </c>
      <c r="Q153" s="52">
        <v>3</v>
      </c>
      <c r="R153" s="256"/>
      <c r="S153" s="256"/>
      <c r="T153" s="256"/>
      <c r="U153" s="256"/>
      <c r="V153" s="256"/>
      <c r="W153" s="256"/>
      <c r="X153" s="256"/>
      <c r="Y153" s="256"/>
      <c r="Z153" s="256"/>
      <c r="AA153" s="256"/>
      <c r="AB153" s="256"/>
      <c r="AC153" s="256"/>
      <c r="AD153" s="256"/>
      <c r="AE153" s="256"/>
      <c r="AF153" s="52">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1029</v>
      </c>
      <c r="B154" s="254" t="s">
        <v>1114</v>
      </c>
      <c r="C154" s="254" t="s">
        <v>1114</v>
      </c>
      <c r="D154" s="254" t="s">
        <v>1114</v>
      </c>
      <c r="E154" s="254" t="s">
        <v>1114</v>
      </c>
      <c r="F154" s="254" t="s">
        <v>1114</v>
      </c>
      <c r="G154" s="254" t="s">
        <v>1114</v>
      </c>
      <c r="H154" s="254" t="s">
        <v>1114</v>
      </c>
      <c r="I154" s="254" t="s">
        <v>1114</v>
      </c>
      <c r="J154" s="254" t="s">
        <v>1114</v>
      </c>
      <c r="K154" s="254" t="s">
        <v>1114</v>
      </c>
      <c r="L154" s="254" t="s">
        <v>1114</v>
      </c>
      <c r="M154" s="254" t="s">
        <v>1114</v>
      </c>
      <c r="N154" s="254" t="s">
        <v>1114</v>
      </c>
      <c r="O154" s="254" t="s">
        <v>1114</v>
      </c>
      <c r="P154" s="254" t="s">
        <v>1114</v>
      </c>
      <c r="Q154" s="52">
        <v>3</v>
      </c>
      <c r="R154" s="255"/>
      <c r="S154" s="255"/>
      <c r="T154" s="255"/>
      <c r="U154" s="255"/>
      <c r="V154" s="255"/>
      <c r="W154" s="255"/>
      <c r="X154" s="255"/>
      <c r="Y154" s="255"/>
      <c r="Z154" s="255"/>
      <c r="AA154" s="255"/>
      <c r="AB154" s="255"/>
      <c r="AC154" s="255"/>
      <c r="AD154" s="255"/>
      <c r="AE154" s="255"/>
      <c r="AF154" s="52">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1030</v>
      </c>
      <c r="B155" s="254" t="s">
        <v>1115</v>
      </c>
      <c r="C155" s="254" t="s">
        <v>1115</v>
      </c>
      <c r="D155" s="254" t="s">
        <v>1115</v>
      </c>
      <c r="E155" s="254" t="s">
        <v>1115</v>
      </c>
      <c r="F155" s="254" t="s">
        <v>1115</v>
      </c>
      <c r="G155" s="254" t="s">
        <v>1115</v>
      </c>
      <c r="H155" s="254" t="s">
        <v>1115</v>
      </c>
      <c r="I155" s="254" t="s">
        <v>1115</v>
      </c>
      <c r="J155" s="254" t="s">
        <v>1115</v>
      </c>
      <c r="K155" s="254" t="s">
        <v>1115</v>
      </c>
      <c r="L155" s="254" t="s">
        <v>1115</v>
      </c>
      <c r="M155" s="254" t="s">
        <v>1115</v>
      </c>
      <c r="N155" s="254" t="s">
        <v>1115</v>
      </c>
      <c r="O155" s="254" t="s">
        <v>1115</v>
      </c>
      <c r="P155" s="254" t="s">
        <v>1115</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2040</v>
      </c>
      <c r="B156" s="254" t="s">
        <v>2041</v>
      </c>
      <c r="C156" s="254" t="s">
        <v>2041</v>
      </c>
      <c r="D156" s="254" t="s">
        <v>2041</v>
      </c>
      <c r="E156" s="254" t="s">
        <v>2041</v>
      </c>
      <c r="F156" s="254" t="s">
        <v>2041</v>
      </c>
      <c r="G156" s="254" t="s">
        <v>2041</v>
      </c>
      <c r="H156" s="254" t="s">
        <v>2041</v>
      </c>
      <c r="I156" s="254" t="s">
        <v>2041</v>
      </c>
      <c r="J156" s="254" t="s">
        <v>2041</v>
      </c>
      <c r="K156" s="254" t="s">
        <v>2041</v>
      </c>
      <c r="L156" s="254" t="s">
        <v>2041</v>
      </c>
      <c r="M156" s="254" t="s">
        <v>2041</v>
      </c>
      <c r="N156" s="254" t="s">
        <v>2041</v>
      </c>
      <c r="O156" s="254" t="s">
        <v>2041</v>
      </c>
      <c r="P156" s="254" t="s">
        <v>2041</v>
      </c>
      <c r="Q156" s="52">
        <v>3</v>
      </c>
      <c r="R156" s="255"/>
      <c r="S156" s="255"/>
      <c r="T156" s="255"/>
      <c r="U156" s="255"/>
      <c r="V156" s="255"/>
      <c r="W156" s="255"/>
      <c r="X156" s="255"/>
      <c r="Y156" s="255"/>
      <c r="Z156" s="255"/>
      <c r="AA156" s="255"/>
      <c r="AB156" s="255"/>
      <c r="AC156" s="255"/>
      <c r="AD156" s="255"/>
      <c r="AE156" s="255"/>
      <c r="AF156" s="52">
        <v>3</v>
      </c>
      <c r="AG156" s="255"/>
      <c r="AH156" s="255"/>
      <c r="AI156" s="255"/>
      <c r="AJ156" s="255"/>
      <c r="AK156" s="255"/>
      <c r="AL156" s="255"/>
      <c r="AM156" s="255"/>
      <c r="AN156" s="255"/>
      <c r="AO156" s="255"/>
      <c r="AP156" s="255"/>
      <c r="AQ156" s="255"/>
      <c r="AR156" s="255"/>
      <c r="AS156" s="255"/>
      <c r="AT156" s="255"/>
    </row>
  </sheetData>
  <sheetProtection algorithmName="SHA-512" hashValue="0Dd3hTLGYJsJbrRVheyBXUWzSwwFozR0aazFGoCLgVf6yfoqIA/SVeohCzHpF4LVbbADK6OhaXGFX+zT2cv17w==" saltValue="yqXfjXPvblXPhuZ8nif37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BB2CE28-2147-48C2-AAE1-E1235316E5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2020-12-09T22:05:56Z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